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leitung" sheetId="1" r:id="rId1"/>
    <sheet name="Beispiele" sheetId="2" r:id="rId2"/>
    <sheet name="Vorlage" sheetId="3" r:id="rId3"/>
    <sheet name="Auswertung" sheetId="4" r:id="rId4"/>
  </sheets>
  <definedNames>
    <definedName name="_xlnm._FilterDatabase" localSheetId="1" hidden="1">Beispiele!$A$5:$W$105</definedName>
    <definedName name="_xlnm._FilterDatabase" localSheetId="2" hidden="1">Vorlage!$A$5:$W$105</definedName>
    <definedName name="_xlnm.Print_Area" localSheetId="1">Beispiele!$A$5:$S$11</definedName>
    <definedName name="_xlnm.Print_Area" localSheetId="2">Vorlage!$A$5:$S$25</definedName>
    <definedName name="_xlnm.Print_Titles" localSheetId="1">Beispiele!$5:$5</definedName>
    <definedName name="_xlnm.Print_Titles" localSheetId="2">Vorlage!$5:$5</definedName>
  </definedNames>
  <calcPr calcId="124519" fullCalcOnLoad="1"/>
</workbook>
</file>

<file path=xl/sharedStrings.xml><?xml version="1.0" encoding="utf-8"?>
<sst xmlns="http://schemas.openxmlformats.org/spreadsheetml/2006/main" count="121" uniqueCount="83">
  <si>
    <t>Trading-Journal in R</t>
  </si>
  <si>
    <t>Start</t>
  </si>
  <si>
    <t>Eigene Daten im Blatt Vorlage eintragen. Blau = Eingabe, Grün = Formel. Beispiele und eigene Daten werden getrennt ausgewertet.</t>
  </si>
  <si>
    <t>Umfang</t>
  </si>
  <si>
    <t>100 Zeilen pro Blatt; eine Position je Zeile, ein Einstieg, maximal zwei Ausstiege. Keine Aufstockungen. Mehr Ausführungen benötigen ein erweitertes Journal.</t>
  </si>
  <si>
    <t>Status</t>
  </si>
  <si>
    <t>geschlossen / offen / ausgelassen. Nur gültige geschlossene Positionen gehen in Ergebnis und Quote ein. Offene und ausgelassene Zeilen haben kein Netto-R.</t>
  </si>
  <si>
    <t>Pflichteingaben</t>
  </si>
  <si>
    <t>ID, Status, Richtung, alle Zahlen D:L sowie Regel eingehalten? (Ja/Nein) ausfüllen. Kosten ausdrücklich 0, wenn keine anfallen. Anfangsmenge und Punktwert müssen positiv sein.</t>
  </si>
  <si>
    <t>Ein Ausstieg</t>
  </si>
  <si>
    <t>Zweiten Ausstiegspreis UND zweite Menge auf 0 setzen. Bei zwei Ausstiegen müssen beide Mengen positiv sein und zusammen der Anfangsmenge entsprechen.</t>
  </si>
  <si>
    <t>Anfangsrisiko</t>
  </si>
  <si>
    <t>Abstand tatsächlicher Einstieg zum ursprünglichen Stop × Anfangsmenge × Punktwert. Stop auf Verlustseite; Abstand &gt; 0. Nenner bei späterer Stopänderung nicht ändern.</t>
  </si>
  <si>
    <t>Netto-R</t>
  </si>
  <si>
    <t>Nettoergebnis / Anfangsrisiko. Geplanter Kursverlust ist der Nenner; Kosten werden im Zähler abgezogen. Daher kann ein Stopverlust weniger als −1 R ergeben.</t>
  </si>
  <si>
    <t>Kosten</t>
  </si>
  <si>
    <t>Zusätzlich gebuchte Kosten der gesamten Position. Spread und Slippage in tatsächlichen Ausführungspreisen nicht doppelt abziehen. Negative Kosten/Gutschriften nicht unterstützt.</t>
  </si>
  <si>
    <t>Gültigkeit</t>
  </si>
  <si>
    <t>Positive Preise und Punktwerte in Kontowährung. Offene oder fehlerhafte Zeilen werden nicht ausgewertet; Prüfstatus und Fehlerzahl kontrollieren. Grüne Formeln nicht überschreiben.</t>
  </si>
  <si>
    <t>Optionale Spalten</t>
  </si>
  <si>
    <t>T:W: Plan, geplanter Stop, Empfangszeit und Referenz. Verändern Ergebnisformeln nicht. Ursprüngliche Regel/Signal und Änderungen separat unverändert aufbewahren.</t>
  </si>
  <si>
    <t>Auswertung</t>
  </si>
  <si>
    <t>Eine Position = ein Trade, auch bei zwei Ausstiegen. Gewinnquote zählt positive Nettoergebnisse. R-Summe ist keine Kontorendite. Durchschnitt der R-Werte ist ungewichtet.</t>
  </si>
  <si>
    <t>Beispieldaten</t>
  </si>
  <si>
    <t>Fünf erfundene abgeschlossene Positionen plus ein ausgelassener Versuch. Kein realer Track Record, keine Prognose und kein Profitabilitätsnachweis.</t>
  </si>
  <si>
    <t>Grenzen</t>
  </si>
  <si>
    <t>Keine Brokeranbindung, Makros oder Datenübertragung. Editierbare Lernhilfe, nicht revisionssicher. Keine automatische Positionsgrößenempfehlung.</t>
  </si>
  <si>
    <t>Artikel</t>
  </si>
  <si>
    <t>https://tradingcode.org/de/artikel/trading-journal-vorlage/ · Version 26.09.2026</t>
  </si>
  <si>
    <t>Trading-Journal · Beispiele</t>
  </si>
  <si>
    <t>Blau: Eingaben · Grün: Formeln · Eine Position pro Zeile · Bei einem Ausstieg J und K = 0 · Kosten als Zahl · Regel: Ja/Nein</t>
  </si>
  <si>
    <t>ID</t>
  </si>
  <si>
    <t>Richtung</t>
  </si>
  <si>
    <t>Einstieg</t>
  </si>
  <si>
    <t>Anfangsstop</t>
  </si>
  <si>
    <t>Menge</t>
  </si>
  <si>
    <t>Punktwert</t>
  </si>
  <si>
    <t>Ausstieg 1</t>
  </si>
  <si>
    <t>Menge 1</t>
  </si>
  <si>
    <t>Ausstieg 2</t>
  </si>
  <si>
    <t>Menge 2</t>
  </si>
  <si>
    <t>Regel eingehalten?</t>
  </si>
  <si>
    <t>Notiz</t>
  </si>
  <si>
    <t>Prüfstatus</t>
  </si>
  <si>
    <t>Brutto</t>
  </si>
  <si>
    <t>Netto</t>
  </si>
  <si>
    <t>Geplanter Einstieg</t>
  </si>
  <si>
    <t>Geplanter Stop</t>
  </si>
  <si>
    <t>Empfangszeit</t>
  </si>
  <si>
    <t>Referenz</t>
  </si>
  <si>
    <t>J01</t>
  </si>
  <si>
    <t>geschlossen</t>
  </si>
  <si>
    <t>Long</t>
  </si>
  <si>
    <t>Ja</t>
  </si>
  <si>
    <t>Regelkonformer Gewinn</t>
  </si>
  <si>
    <t>J02</t>
  </si>
  <si>
    <t>Zwei Ausstiege, eine Position</t>
  </si>
  <si>
    <t>J03</t>
  </si>
  <si>
    <t>Short</t>
  </si>
  <si>
    <t>Regelkonformer Stopverlust</t>
  </si>
  <si>
    <t>J04</t>
  </si>
  <si>
    <t>Einstand vor Kosten</t>
  </si>
  <si>
    <t>J05</t>
  </si>
  <si>
    <t>Nein</t>
  </si>
  <si>
    <t>Vorzeitiger Ausstieg entgegen Plan</t>
  </si>
  <si>
    <t>J06</t>
  </si>
  <si>
    <t>ausgelassen</t>
  </si>
  <si>
    <t>Kein Einstieg; Abweichung zu groß</t>
  </si>
  <si>
    <t>Trading-Journal · Vorlage</t>
  </si>
  <si>
    <t>Auswertung in R</t>
  </si>
  <si>
    <t>Kennzahl</t>
  </si>
  <si>
    <t>Beispiele</t>
  </si>
  <si>
    <t>Vorlage</t>
  </si>
  <si>
    <t>Gültige abgeschlossene Positionen</t>
  </si>
  <si>
    <t>Ausgelassene Beobachtungen</t>
  </si>
  <si>
    <t>Netto gesamt (Kontowährung)</t>
  </si>
  <si>
    <t>Durchschnittliches Netto-R</t>
  </si>
  <si>
    <t>Netto-Gewinnerquote</t>
  </si>
  <si>
    <t>Summe Netto-R</t>
  </si>
  <si>
    <t>Zeilen: Eingaben prüfen</t>
  </si>
  <si>
    <t>Offene Beobachtungen</t>
  </si>
  <si>
    <t>Fehlerhafte, offene und ausgelassene Zeilen bleiben aus Ergebnissen ausgeschlossen. Vor einer Interpretation die Prüfspalte und Fehlerzahl ansehen.</t>
  </si>
  <si>
    <t>Beispieldaten sind vollständig erfunden. Fünf Positionen belegen keinen positiven Erwartungswert. R-Summe ist keine Kontorendite.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</si>
</sst>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0.0%"/>
  </numFmts>
  <fonts count="4">
    <font>
      <sz val="11"/>
      <color theme="1"/>
      <name val="Calibri"/>
      <family val="2"/>
      <scheme val="minor"/>
    </font>
    <font>
      <b/>
      <sz val="20"/>
      <color rgb="FF122B3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4E626E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22B3B"/>
        <bgColor indexed="64"/>
      </patternFill>
    </fill>
    <fill>
      <patternFill patternType="solid">
        <fgColor rgb="FFEAF3FB"/>
        <bgColor indexed="64"/>
      </patternFill>
    </fill>
    <fill>
      <patternFill patternType="solid">
        <fgColor rgb="FFE6F2E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/>
    </xf>
    <xf numFmtId="164" fontId="0" fillId="4" borderId="0" xfId="0" applyNumberFormat="1" applyFill="1" applyAlignment="1">
      <alignment vertical="top"/>
    </xf>
    <xf numFmtId="165" fontId="0" fillId="4" borderId="0" xfId="0" applyNumberFormat="1" applyFill="1"/>
  </cellXfs>
  <cellStyles count="1">
    <cellStyle name="Normal" xfId="0" builtinId="0"/>
  </cellStyles>
  <dxfs count="1">
    <dxf>
      <font>
        <color rgb="FFB65345"/>
      </font>
      <fill>
        <patternFill>
          <bgColor rgb="FFFBE4D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radingcode.org/de/artikel/trading-journal-vorlage/%20&#183;%20Version%2026.09.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30.7109375" customWidth="1"/>
    <col min="2" max="2" width="100.7109375" customWidth="1"/>
  </cols>
  <sheetData>
    <row r="1" spans="1:2">
      <c r="A1" s="1" t="s">
        <v>0</v>
      </c>
      <c r="B1" s="1"/>
    </row>
    <row r="4" spans="1:2" ht="48" customHeight="1">
      <c r="A4" s="2" t="s">
        <v>1</v>
      </c>
      <c r="B4" s="3" t="s">
        <v>2</v>
      </c>
    </row>
    <row r="5" spans="1:2" ht="48" customHeight="1">
      <c r="A5" s="2" t="s">
        <v>3</v>
      </c>
      <c r="B5" s="3" t="s">
        <v>4</v>
      </c>
    </row>
    <row r="6" spans="1:2" ht="48" customHeight="1">
      <c r="A6" s="2" t="s">
        <v>5</v>
      </c>
      <c r="B6" s="3" t="s">
        <v>6</v>
      </c>
    </row>
    <row r="7" spans="1:2" ht="48" customHeight="1">
      <c r="A7" s="2" t="s">
        <v>7</v>
      </c>
      <c r="B7" s="3" t="s">
        <v>8</v>
      </c>
    </row>
    <row r="8" spans="1:2" ht="48" customHeight="1">
      <c r="A8" s="2" t="s">
        <v>9</v>
      </c>
      <c r="B8" s="3" t="s">
        <v>10</v>
      </c>
    </row>
    <row r="9" spans="1:2" ht="48" customHeight="1">
      <c r="A9" s="2" t="s">
        <v>11</v>
      </c>
      <c r="B9" s="3" t="s">
        <v>12</v>
      </c>
    </row>
    <row r="10" spans="1:2" ht="48" customHeight="1">
      <c r="A10" s="2" t="s">
        <v>13</v>
      </c>
      <c r="B10" s="3" t="s">
        <v>14</v>
      </c>
    </row>
    <row r="11" spans="1:2" ht="48" customHeight="1">
      <c r="A11" s="2" t="s">
        <v>15</v>
      </c>
      <c r="B11" s="3" t="s">
        <v>16</v>
      </c>
    </row>
    <row r="12" spans="1:2" ht="48" customHeight="1">
      <c r="A12" s="2" t="s">
        <v>17</v>
      </c>
      <c r="B12" s="3" t="s">
        <v>18</v>
      </c>
    </row>
    <row r="13" spans="1:2" ht="48" customHeight="1">
      <c r="A13" s="2" t="s">
        <v>19</v>
      </c>
      <c r="B13" s="3" t="s">
        <v>20</v>
      </c>
    </row>
    <row r="14" spans="1:2" ht="48" customHeight="1">
      <c r="A14" s="2" t="s">
        <v>21</v>
      </c>
      <c r="B14" s="3" t="s">
        <v>22</v>
      </c>
    </row>
    <row r="15" spans="1:2" ht="48" customHeight="1">
      <c r="A15" s="2" t="s">
        <v>23</v>
      </c>
      <c r="B15" s="3" t="s">
        <v>24</v>
      </c>
    </row>
    <row r="16" spans="1:2" ht="48" customHeight="1">
      <c r="A16" s="2" t="s">
        <v>25</v>
      </c>
      <c r="B16" s="3" t="s">
        <v>26</v>
      </c>
    </row>
    <row r="17" spans="1:2" ht="48" customHeight="1">
      <c r="A17" s="2" t="s">
        <v>27</v>
      </c>
      <c r="B17" s="3" t="s">
        <v>28</v>
      </c>
    </row>
  </sheetData>
  <mergeCells count="1">
    <mergeCell ref="A1:B1"/>
  </mergeCells>
  <hyperlinks>
    <hyperlink ref="B1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5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/>
  <cols>
    <col min="1" max="3" width="15.7109375" customWidth="1"/>
    <col min="4" max="12" width="13.7109375" customWidth="1"/>
    <col min="13" max="13" width="20.7109375" customWidth="1"/>
    <col min="14" max="14" width="36.7109375" customWidth="1"/>
    <col min="15" max="15" width="23.7109375" customWidth="1"/>
    <col min="16" max="19" width="15.7109375" customWidth="1"/>
    <col min="20" max="23" width="22.7109375" customWidth="1"/>
  </cols>
  <sheetData>
    <row r="1" spans="1:2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ht="32" customHeight="1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5" spans="1:23" ht="36" customHeight="1">
      <c r="A5" s="2" t="s">
        <v>31</v>
      </c>
      <c r="B5" s="2" t="s">
        <v>5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2" t="s">
        <v>15</v>
      </c>
      <c r="M5" s="2" t="s">
        <v>41</v>
      </c>
      <c r="N5" s="2" t="s">
        <v>42</v>
      </c>
      <c r="O5" s="2" t="s">
        <v>43</v>
      </c>
      <c r="P5" s="2" t="s">
        <v>11</v>
      </c>
      <c r="Q5" s="2" t="s">
        <v>44</v>
      </c>
      <c r="R5" s="2" t="s">
        <v>45</v>
      </c>
      <c r="S5" s="2" t="s">
        <v>13</v>
      </c>
      <c r="T5" s="2" t="s">
        <v>46</v>
      </c>
      <c r="U5" s="2" t="s">
        <v>47</v>
      </c>
      <c r="V5" s="2" t="s">
        <v>48</v>
      </c>
      <c r="W5" s="2" t="s">
        <v>49</v>
      </c>
    </row>
    <row r="6" spans="1:23">
      <c r="A6" s="4" t="s">
        <v>50</v>
      </c>
      <c r="B6" s="4" t="s">
        <v>51</v>
      </c>
      <c r="C6" s="4" t="s">
        <v>52</v>
      </c>
      <c r="D6" s="5">
        <v>100</v>
      </c>
      <c r="E6" s="5">
        <v>98</v>
      </c>
      <c r="F6" s="5">
        <v>10</v>
      </c>
      <c r="G6" s="5">
        <v>1</v>
      </c>
      <c r="H6" s="5">
        <v>104</v>
      </c>
      <c r="I6" s="5">
        <v>10</v>
      </c>
      <c r="J6" s="5">
        <v>0</v>
      </c>
      <c r="K6" s="5">
        <v>0</v>
      </c>
      <c r="L6" s="5">
        <v>2</v>
      </c>
      <c r="M6" s="4" t="s">
        <v>53</v>
      </c>
      <c r="N6" s="4" t="s">
        <v>54</v>
      </c>
      <c r="O6" s="6" t="str">
        <f>IF(COUNTA(A6:N6)=0,"",IF(B6="ausgelassen","Ausgelassen",IF(B6="offen","Offen",IFERROR(IF(OR(B6&lt;&gt;"geschlossen",A6="",COUNT(D6:L6)&lt;&gt;9,AND(C6&lt;&gt;"Long",C6&lt;&gt;"Short"),D6&lt;=0,E6&lt;=0,F6&lt;=0,G6&lt;=0,H6&lt;=0,I6&lt;=0,K6&lt;0,L6&lt;0,AND(K6&gt;0,J6&lt;=0),AND(K6=0,J6&lt;&gt;0),ABS(I6+K6-F6)&gt;ABS(F6)*0.0000000001,AND(C6="Long",E6&gt;=D6),AND(C6="Short",E6&lt;=D6),AND(M6&lt;&gt;"Ja",M6&lt;&gt;"Nein")),"Eingaben prüfen","OK"),"Eingaben prüfen"))))</f>
        <v>OK</v>
      </c>
      <c r="P6" s="6">
        <f>IF(O6="OK",ABS(D6-E6)*F6*G6,"")</f>
        <v>20</v>
      </c>
      <c r="Q6" s="6">
        <f>IF(O6="OK",IF(C6="Long",1,-1)*G6*((H6-D6)*I6+(J6-D6)*K6),"")</f>
        <v>40</v>
      </c>
      <c r="R6" s="6">
        <f>IF(O6="OK",Q6-L6,"")</f>
        <v>38</v>
      </c>
      <c r="S6" s="6">
        <f>IF(O6="OK",R6/P6,"")</f>
        <v>1.9</v>
      </c>
      <c r="T6" s="5"/>
      <c r="U6" s="5"/>
      <c r="V6" s="4"/>
      <c r="W6" s="4"/>
    </row>
    <row r="7" spans="1:23">
      <c r="A7" s="4" t="s">
        <v>55</v>
      </c>
      <c r="B7" s="4" t="s">
        <v>51</v>
      </c>
      <c r="C7" s="4" t="s">
        <v>52</v>
      </c>
      <c r="D7" s="5">
        <v>100</v>
      </c>
      <c r="E7" s="5">
        <v>98</v>
      </c>
      <c r="F7" s="5">
        <v>10</v>
      </c>
      <c r="G7" s="5">
        <v>1</v>
      </c>
      <c r="H7" s="5">
        <v>102</v>
      </c>
      <c r="I7" s="5">
        <v>5</v>
      </c>
      <c r="J7" s="5">
        <v>100</v>
      </c>
      <c r="K7" s="5">
        <v>5</v>
      </c>
      <c r="L7" s="5">
        <v>2</v>
      </c>
      <c r="M7" s="4" t="s">
        <v>53</v>
      </c>
      <c r="N7" s="4" t="s">
        <v>56</v>
      </c>
      <c r="O7" s="6" t="str">
        <f>IF(COUNTA(A7:N7)=0,"",IF(B7="ausgelassen","Ausgelassen",IF(B7="offen","Offen",IFERROR(IF(OR(B7&lt;&gt;"geschlossen",A7="",COUNT(D7:L7)&lt;&gt;9,AND(C7&lt;&gt;"Long",C7&lt;&gt;"Short"),D7&lt;=0,E7&lt;=0,F7&lt;=0,G7&lt;=0,H7&lt;=0,I7&lt;=0,K7&lt;0,L7&lt;0,AND(K7&gt;0,J7&lt;=0),AND(K7=0,J7&lt;&gt;0),ABS(I7+K7-F7)&gt;ABS(F7)*0.0000000001,AND(C7="Long",E7&gt;=D7),AND(C7="Short",E7&lt;=D7),AND(M7&lt;&gt;"Ja",M7&lt;&gt;"Nein")),"Eingaben prüfen","OK"),"Eingaben prüfen"))))</f>
        <v>OK</v>
      </c>
      <c r="P7" s="6">
        <f>IF(O7="OK",ABS(D7-E7)*F7*G7,"")</f>
        <v>20</v>
      </c>
      <c r="Q7" s="6">
        <f>IF(O7="OK",IF(C7="Long",1,-1)*G7*((H7-D7)*I7+(J7-D7)*K7),"")</f>
        <v>10</v>
      </c>
      <c r="R7" s="6">
        <f>IF(O7="OK",Q7-L7,"")</f>
        <v>8</v>
      </c>
      <c r="S7" s="6">
        <f>IF(O7="OK",R7/P7,"")</f>
        <v>0.4</v>
      </c>
      <c r="T7" s="5"/>
      <c r="U7" s="5"/>
      <c r="V7" s="4"/>
      <c r="W7" s="4"/>
    </row>
    <row r="8" spans="1:23">
      <c r="A8" s="4" t="s">
        <v>57</v>
      </c>
      <c r="B8" s="4" t="s">
        <v>51</v>
      </c>
      <c r="C8" s="4" t="s">
        <v>58</v>
      </c>
      <c r="D8" s="5">
        <v>100</v>
      </c>
      <c r="E8" s="5">
        <v>102</v>
      </c>
      <c r="F8" s="5">
        <v>10</v>
      </c>
      <c r="G8" s="5">
        <v>1</v>
      </c>
      <c r="H8" s="5">
        <v>102</v>
      </c>
      <c r="I8" s="5">
        <v>10</v>
      </c>
      <c r="J8" s="5">
        <v>0</v>
      </c>
      <c r="K8" s="5">
        <v>0</v>
      </c>
      <c r="L8" s="5">
        <v>2</v>
      </c>
      <c r="M8" s="4" t="s">
        <v>53</v>
      </c>
      <c r="N8" s="4" t="s">
        <v>59</v>
      </c>
      <c r="O8" s="6" t="str">
        <f>IF(COUNTA(A8:N8)=0,"",IF(B8="ausgelassen","Ausgelassen",IF(B8="offen","Offen",IFERROR(IF(OR(B8&lt;&gt;"geschlossen",A8="",COUNT(D8:L8)&lt;&gt;9,AND(C8&lt;&gt;"Long",C8&lt;&gt;"Short"),D8&lt;=0,E8&lt;=0,F8&lt;=0,G8&lt;=0,H8&lt;=0,I8&lt;=0,K8&lt;0,L8&lt;0,AND(K8&gt;0,J8&lt;=0),AND(K8=0,J8&lt;&gt;0),ABS(I8+K8-F8)&gt;ABS(F8)*0.0000000001,AND(C8="Long",E8&gt;=D8),AND(C8="Short",E8&lt;=D8),AND(M8&lt;&gt;"Ja",M8&lt;&gt;"Nein")),"Eingaben prüfen","OK"),"Eingaben prüfen"))))</f>
        <v>OK</v>
      </c>
      <c r="P8" s="6">
        <f>IF(O8="OK",ABS(D8-E8)*F8*G8,"")</f>
        <v>20</v>
      </c>
      <c r="Q8" s="6">
        <f>IF(O8="OK",IF(C8="Long",1,-1)*G8*((H8-D8)*I8+(J8-D8)*K8),"")</f>
        <v>-20</v>
      </c>
      <c r="R8" s="6">
        <f>IF(O8="OK",Q8-L8,"")</f>
        <v>-22</v>
      </c>
      <c r="S8" s="6">
        <f>IF(O8="OK",R8/P8,"")</f>
        <v>-1.1</v>
      </c>
      <c r="T8" s="5"/>
      <c r="U8" s="5"/>
      <c r="V8" s="4"/>
      <c r="W8" s="4"/>
    </row>
    <row r="9" spans="1:23">
      <c r="A9" s="4" t="s">
        <v>60</v>
      </c>
      <c r="B9" s="4" t="s">
        <v>51</v>
      </c>
      <c r="C9" s="4" t="s">
        <v>52</v>
      </c>
      <c r="D9" s="5">
        <v>100</v>
      </c>
      <c r="E9" s="5">
        <v>98</v>
      </c>
      <c r="F9" s="5">
        <v>10</v>
      </c>
      <c r="G9" s="5">
        <v>1</v>
      </c>
      <c r="H9" s="5">
        <v>100</v>
      </c>
      <c r="I9" s="5">
        <v>10</v>
      </c>
      <c r="J9" s="5">
        <v>0</v>
      </c>
      <c r="K9" s="5">
        <v>0</v>
      </c>
      <c r="L9" s="5">
        <v>2</v>
      </c>
      <c r="M9" s="4" t="s">
        <v>53</v>
      </c>
      <c r="N9" s="4" t="s">
        <v>61</v>
      </c>
      <c r="O9" s="6" t="str">
        <f>IF(COUNTA(A9:N9)=0,"",IF(B9="ausgelassen","Ausgelassen",IF(B9="offen","Offen",IFERROR(IF(OR(B9&lt;&gt;"geschlossen",A9="",COUNT(D9:L9)&lt;&gt;9,AND(C9&lt;&gt;"Long",C9&lt;&gt;"Short"),D9&lt;=0,E9&lt;=0,F9&lt;=0,G9&lt;=0,H9&lt;=0,I9&lt;=0,K9&lt;0,L9&lt;0,AND(K9&gt;0,J9&lt;=0),AND(K9=0,J9&lt;&gt;0),ABS(I9+K9-F9)&gt;ABS(F9)*0.0000000001,AND(C9="Long",E9&gt;=D9),AND(C9="Short",E9&lt;=D9),AND(M9&lt;&gt;"Ja",M9&lt;&gt;"Nein")),"Eingaben prüfen","OK"),"Eingaben prüfen"))))</f>
        <v>OK</v>
      </c>
      <c r="P9" s="6">
        <f>IF(O9="OK",ABS(D9-E9)*F9*G9,"")</f>
        <v>20</v>
      </c>
      <c r="Q9" s="6">
        <f>IF(O9="OK",IF(C9="Long",1,-1)*G9*((H9-D9)*I9+(J9-D9)*K9),"")</f>
        <v>0</v>
      </c>
      <c r="R9" s="6">
        <f>IF(O9="OK",Q9-L9,"")</f>
        <v>-2</v>
      </c>
      <c r="S9" s="6">
        <f>IF(O9="OK",R9/P9,"")</f>
        <v>-0.1</v>
      </c>
      <c r="T9" s="5"/>
      <c r="U9" s="5"/>
      <c r="V9" s="4"/>
      <c r="W9" s="4"/>
    </row>
    <row r="10" spans="1:23">
      <c r="A10" s="4" t="s">
        <v>62</v>
      </c>
      <c r="B10" s="4" t="s">
        <v>51</v>
      </c>
      <c r="C10" s="4" t="s">
        <v>52</v>
      </c>
      <c r="D10" s="5">
        <v>100</v>
      </c>
      <c r="E10" s="5">
        <v>98</v>
      </c>
      <c r="F10" s="5">
        <v>10</v>
      </c>
      <c r="G10" s="5">
        <v>1</v>
      </c>
      <c r="H10" s="5">
        <v>99</v>
      </c>
      <c r="I10" s="5">
        <v>10</v>
      </c>
      <c r="J10" s="5">
        <v>0</v>
      </c>
      <c r="K10" s="5">
        <v>0</v>
      </c>
      <c r="L10" s="5">
        <v>2</v>
      </c>
      <c r="M10" s="4" t="s">
        <v>63</v>
      </c>
      <c r="N10" s="4" t="s">
        <v>64</v>
      </c>
      <c r="O10" s="6" t="str">
        <f>IF(COUNTA(A10:N10)=0,"",IF(B10="ausgelassen","Ausgelassen",IF(B10="offen","Offen",IFERROR(IF(OR(B10&lt;&gt;"geschlossen",A10="",COUNT(D10:L10)&lt;&gt;9,AND(C10&lt;&gt;"Long",C10&lt;&gt;"Short"),D10&lt;=0,E10&lt;=0,F10&lt;=0,G10&lt;=0,H10&lt;=0,I10&lt;=0,K10&lt;0,L10&lt;0,AND(K10&gt;0,J10&lt;=0),AND(K10=0,J10&lt;&gt;0),ABS(I10+K10-F10)&gt;ABS(F10)*0.0000000001,AND(C10="Long",E10&gt;=D10),AND(C10="Short",E10&lt;=D10),AND(M10&lt;&gt;"Ja",M10&lt;&gt;"Nein")),"Eingaben prüfen","OK"),"Eingaben prüfen"))))</f>
        <v>OK</v>
      </c>
      <c r="P10" s="6">
        <f>IF(O10="OK",ABS(D10-E10)*F10*G10,"")</f>
        <v>20</v>
      </c>
      <c r="Q10" s="6">
        <f>IF(O10="OK",IF(C10="Long",1,-1)*G10*((H10-D10)*I10+(J10-D10)*K10),"")</f>
        <v>-10</v>
      </c>
      <c r="R10" s="6">
        <f>IF(O10="OK",Q10-L10,"")</f>
        <v>-12</v>
      </c>
      <c r="S10" s="6">
        <f>IF(O10="OK",R10/P10,"")</f>
        <v>-0.6</v>
      </c>
      <c r="T10" s="5"/>
      <c r="U10" s="5"/>
      <c r="V10" s="4"/>
      <c r="W10" s="4"/>
    </row>
    <row r="11" spans="1:23">
      <c r="A11" s="4" t="s">
        <v>65</v>
      </c>
      <c r="B11" s="4" t="s">
        <v>66</v>
      </c>
      <c r="C11" s="4"/>
      <c r="D11" s="5"/>
      <c r="E11" s="5"/>
      <c r="F11" s="5"/>
      <c r="G11" s="5"/>
      <c r="H11" s="5"/>
      <c r="I11" s="5"/>
      <c r="J11" s="5"/>
      <c r="K11" s="5"/>
      <c r="L11" s="5"/>
      <c r="M11" s="4"/>
      <c r="N11" s="4" t="s">
        <v>67</v>
      </c>
      <c r="O11" s="6" t="str">
        <f>IF(COUNTA(A11:N11)=0,"",IF(B11="ausgelassen","Ausgelassen",IF(B11="offen","Offen",IFERROR(IF(OR(B11&lt;&gt;"geschlossen",A11="",COUNT(D11:L11)&lt;&gt;9,AND(C11&lt;&gt;"Long",C11&lt;&gt;"Short"),D11&lt;=0,E11&lt;=0,F11&lt;=0,G11&lt;=0,H11&lt;=0,I11&lt;=0,K11&lt;0,L11&lt;0,AND(K11&gt;0,J11&lt;=0),AND(K11=0,J11&lt;&gt;0),ABS(I11+K11-F11)&gt;ABS(F11)*0.0000000001,AND(C11="Long",E11&gt;=D11),AND(C11="Short",E11&lt;=D11),AND(M11&lt;&gt;"Ja",M11&lt;&gt;"Nein")),"Eingaben prüfen","OK"),"Eingaben prüfen"))))</f>
        <v>Ausgelassen</v>
      </c>
      <c r="P11" s="6">
        <f>IF(O11="OK",ABS(D11-E11)*F11*G11,"")</f>
        <v/>
      </c>
      <c r="Q11" s="6">
        <f>IF(O11="OK",IF(C11="Long",1,-1)*G11*((H11-D11)*I11+(J11-D11)*K11),"")</f>
        <v/>
      </c>
      <c r="R11" s="6">
        <f>IF(O11="OK",Q11-L11,"")</f>
        <v/>
      </c>
      <c r="S11" s="6">
        <f>IF(O11="OK",R11/P11,"")</f>
        <v/>
      </c>
      <c r="T11" s="5"/>
      <c r="U11" s="5"/>
      <c r="V11" s="4"/>
      <c r="W11" s="4"/>
    </row>
    <row r="12" spans="1:23">
      <c r="A12" s="4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6">
        <f>IF(COUNTA(A12:N12)=0,"",IF(B12="ausgelassen","Ausgelassen",IF(B12="offen","Offen",IFERROR(IF(OR(B12&lt;&gt;"geschlossen",A12="",COUNT(D12:L12)&lt;&gt;9,AND(C12&lt;&gt;"Long",C12&lt;&gt;"Short"),D12&lt;=0,E12&lt;=0,F12&lt;=0,G12&lt;=0,H12&lt;=0,I12&lt;=0,K12&lt;0,L12&lt;0,AND(K12&gt;0,J12&lt;=0),AND(K12=0,J12&lt;&gt;0),ABS(I12+K12-F12)&gt;ABS(F12)*0.0000000001,AND(C12="Long",E12&gt;=D12),AND(C12="Short",E12&lt;=D12),AND(M12&lt;&gt;"Ja",M12&lt;&gt;"Nein")),"Eingaben prüfen","OK"),"Eingaben prüfen"))))</f>
        <v/>
      </c>
      <c r="P12" s="6">
        <f>IF(O12="OK",ABS(D12-E12)*F12*G12,"")</f>
        <v/>
      </c>
      <c r="Q12" s="6">
        <f>IF(O12="OK",IF(C12="Long",1,-1)*G12*((H12-D12)*I12+(J12-D12)*K12),"")</f>
        <v/>
      </c>
      <c r="R12" s="6">
        <f>IF(O12="OK",Q12-L12,"")</f>
        <v/>
      </c>
      <c r="S12" s="6">
        <f>IF(O12="OK",R12/P12,"")</f>
        <v/>
      </c>
      <c r="T12" s="5"/>
      <c r="U12" s="5"/>
      <c r="V12" s="4"/>
      <c r="W12" s="4"/>
    </row>
    <row r="13" spans="1:23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4"/>
      <c r="N13" s="4"/>
      <c r="O13" s="6">
        <f>IF(COUNTA(A13:N13)=0,"",IF(B13="ausgelassen","Ausgelassen",IF(B13="offen","Offen",IFERROR(IF(OR(B13&lt;&gt;"geschlossen",A13="",COUNT(D13:L13)&lt;&gt;9,AND(C13&lt;&gt;"Long",C13&lt;&gt;"Short"),D13&lt;=0,E13&lt;=0,F13&lt;=0,G13&lt;=0,H13&lt;=0,I13&lt;=0,K13&lt;0,L13&lt;0,AND(K13&gt;0,J13&lt;=0),AND(K13=0,J13&lt;&gt;0),ABS(I13+K13-F13)&gt;ABS(F13)*0.0000000001,AND(C13="Long",E13&gt;=D13),AND(C13="Short",E13&lt;=D13),AND(M13&lt;&gt;"Ja",M13&lt;&gt;"Nein")),"Eingaben prüfen","OK"),"Eingaben prüfen"))))</f>
        <v/>
      </c>
      <c r="P13" s="6">
        <f>IF(O13="OK",ABS(D13-E13)*F13*G13,"")</f>
        <v/>
      </c>
      <c r="Q13" s="6">
        <f>IF(O13="OK",IF(C13="Long",1,-1)*G13*((H13-D13)*I13+(J13-D13)*K13),"")</f>
        <v/>
      </c>
      <c r="R13" s="6">
        <f>IF(O13="OK",Q13-L13,"")</f>
        <v/>
      </c>
      <c r="S13" s="6">
        <f>IF(O13="OK",R13/P13,"")</f>
        <v/>
      </c>
      <c r="T13" s="5"/>
      <c r="U13" s="5"/>
      <c r="V13" s="4"/>
      <c r="W13" s="4"/>
    </row>
    <row r="14" spans="1:23">
      <c r="A14" s="4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4"/>
      <c r="N14" s="4"/>
      <c r="O14" s="6">
        <f>IF(COUNTA(A14:N14)=0,"",IF(B14="ausgelassen","Ausgelassen",IF(B14="offen","Offen",IFERROR(IF(OR(B14&lt;&gt;"geschlossen",A14="",COUNT(D14:L14)&lt;&gt;9,AND(C14&lt;&gt;"Long",C14&lt;&gt;"Short"),D14&lt;=0,E14&lt;=0,F14&lt;=0,G14&lt;=0,H14&lt;=0,I14&lt;=0,K14&lt;0,L14&lt;0,AND(K14&gt;0,J14&lt;=0),AND(K14=0,J14&lt;&gt;0),ABS(I14+K14-F14)&gt;ABS(F14)*0.0000000001,AND(C14="Long",E14&gt;=D14),AND(C14="Short",E14&lt;=D14),AND(M14&lt;&gt;"Ja",M14&lt;&gt;"Nein")),"Eingaben prüfen","OK"),"Eingaben prüfen"))))</f>
        <v/>
      </c>
      <c r="P14" s="6">
        <f>IF(O14="OK",ABS(D14-E14)*F14*G14,"")</f>
        <v/>
      </c>
      <c r="Q14" s="6">
        <f>IF(O14="OK",IF(C14="Long",1,-1)*G14*((H14-D14)*I14+(J14-D14)*K14),"")</f>
        <v/>
      </c>
      <c r="R14" s="6">
        <f>IF(O14="OK",Q14-L14,"")</f>
        <v/>
      </c>
      <c r="S14" s="6">
        <f>IF(O14="OK",R14/P14,"")</f>
        <v/>
      </c>
      <c r="T14" s="5"/>
      <c r="U14" s="5"/>
      <c r="V14" s="4"/>
      <c r="W14" s="4"/>
    </row>
    <row r="15" spans="1:23">
      <c r="A15" s="4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4"/>
      <c r="N15" s="4"/>
      <c r="O15" s="6">
        <f>IF(COUNTA(A15:N15)=0,"",IF(B15="ausgelassen","Ausgelassen",IF(B15="offen","Offen",IFERROR(IF(OR(B15&lt;&gt;"geschlossen",A15="",COUNT(D15:L15)&lt;&gt;9,AND(C15&lt;&gt;"Long",C15&lt;&gt;"Short"),D15&lt;=0,E15&lt;=0,F15&lt;=0,G15&lt;=0,H15&lt;=0,I15&lt;=0,K15&lt;0,L15&lt;0,AND(K15&gt;0,J15&lt;=0),AND(K15=0,J15&lt;&gt;0),ABS(I15+K15-F15)&gt;ABS(F15)*0.0000000001,AND(C15="Long",E15&gt;=D15),AND(C15="Short",E15&lt;=D15),AND(M15&lt;&gt;"Ja",M15&lt;&gt;"Nein")),"Eingaben prüfen","OK"),"Eingaben prüfen"))))</f>
        <v/>
      </c>
      <c r="P15" s="6">
        <f>IF(O15="OK",ABS(D15-E15)*F15*G15,"")</f>
        <v/>
      </c>
      <c r="Q15" s="6">
        <f>IF(O15="OK",IF(C15="Long",1,-1)*G15*((H15-D15)*I15+(J15-D15)*K15),"")</f>
        <v/>
      </c>
      <c r="R15" s="6">
        <f>IF(O15="OK",Q15-L15,"")</f>
        <v/>
      </c>
      <c r="S15" s="6">
        <f>IF(O15="OK",R15/P15,"")</f>
        <v/>
      </c>
      <c r="T15" s="5"/>
      <c r="U15" s="5"/>
      <c r="V15" s="4"/>
      <c r="W15" s="4"/>
    </row>
    <row r="16" spans="1:23">
      <c r="A16" s="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4"/>
      <c r="N16" s="4"/>
      <c r="O16" s="6">
        <f>IF(COUNTA(A16:N16)=0,"",IF(B16="ausgelassen","Ausgelassen",IF(B16="offen","Offen",IFERROR(IF(OR(B16&lt;&gt;"geschlossen",A16="",COUNT(D16:L16)&lt;&gt;9,AND(C16&lt;&gt;"Long",C16&lt;&gt;"Short"),D16&lt;=0,E16&lt;=0,F16&lt;=0,G16&lt;=0,H16&lt;=0,I16&lt;=0,K16&lt;0,L16&lt;0,AND(K16&gt;0,J16&lt;=0),AND(K16=0,J16&lt;&gt;0),ABS(I16+K16-F16)&gt;ABS(F16)*0.0000000001,AND(C16="Long",E16&gt;=D16),AND(C16="Short",E16&lt;=D16),AND(M16&lt;&gt;"Ja",M16&lt;&gt;"Nein")),"Eingaben prüfen","OK"),"Eingaben prüfen"))))</f>
        <v/>
      </c>
      <c r="P16" s="6">
        <f>IF(O16="OK",ABS(D16-E16)*F16*G16,"")</f>
        <v/>
      </c>
      <c r="Q16" s="6">
        <f>IF(O16="OK",IF(C16="Long",1,-1)*G16*((H16-D16)*I16+(J16-D16)*K16),"")</f>
        <v/>
      </c>
      <c r="R16" s="6">
        <f>IF(O16="OK",Q16-L16,"")</f>
        <v/>
      </c>
      <c r="S16" s="6">
        <f>IF(O16="OK",R16/P16,"")</f>
        <v/>
      </c>
      <c r="T16" s="5"/>
      <c r="U16" s="5"/>
      <c r="V16" s="4"/>
      <c r="W16" s="4"/>
    </row>
    <row r="17" spans="1:23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4"/>
      <c r="N17" s="4"/>
      <c r="O17" s="6">
        <f>IF(COUNTA(A17:N17)=0,"",IF(B17="ausgelassen","Ausgelassen",IF(B17="offen","Offen",IFERROR(IF(OR(B17&lt;&gt;"geschlossen",A17="",COUNT(D17:L17)&lt;&gt;9,AND(C17&lt;&gt;"Long",C17&lt;&gt;"Short"),D17&lt;=0,E17&lt;=0,F17&lt;=0,G17&lt;=0,H17&lt;=0,I17&lt;=0,K17&lt;0,L17&lt;0,AND(K17&gt;0,J17&lt;=0),AND(K17=0,J17&lt;&gt;0),ABS(I17+K17-F17)&gt;ABS(F17)*0.0000000001,AND(C17="Long",E17&gt;=D17),AND(C17="Short",E17&lt;=D17),AND(M17&lt;&gt;"Ja",M17&lt;&gt;"Nein")),"Eingaben prüfen","OK"),"Eingaben prüfen"))))</f>
        <v/>
      </c>
      <c r="P17" s="6">
        <f>IF(O17="OK",ABS(D17-E17)*F17*G17,"")</f>
        <v/>
      </c>
      <c r="Q17" s="6">
        <f>IF(O17="OK",IF(C17="Long",1,-1)*G17*((H17-D17)*I17+(J17-D17)*K17),"")</f>
        <v/>
      </c>
      <c r="R17" s="6">
        <f>IF(O17="OK",Q17-L17,"")</f>
        <v/>
      </c>
      <c r="S17" s="6">
        <f>IF(O17="OK",R17/P17,"")</f>
        <v/>
      </c>
      <c r="T17" s="5"/>
      <c r="U17" s="5"/>
      <c r="V17" s="4"/>
      <c r="W17" s="4"/>
    </row>
    <row r="18" spans="1:2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4"/>
      <c r="N18" s="4"/>
      <c r="O18" s="6">
        <f>IF(COUNTA(A18:N18)=0,"",IF(B18="ausgelassen","Ausgelassen",IF(B18="offen","Offen",IFERROR(IF(OR(B18&lt;&gt;"geschlossen",A18="",COUNT(D18:L18)&lt;&gt;9,AND(C18&lt;&gt;"Long",C18&lt;&gt;"Short"),D18&lt;=0,E18&lt;=0,F18&lt;=0,G18&lt;=0,H18&lt;=0,I18&lt;=0,K18&lt;0,L18&lt;0,AND(K18&gt;0,J18&lt;=0),AND(K18=0,J18&lt;&gt;0),ABS(I18+K18-F18)&gt;ABS(F18)*0.0000000001,AND(C18="Long",E18&gt;=D18),AND(C18="Short",E18&lt;=D18),AND(M18&lt;&gt;"Ja",M18&lt;&gt;"Nein")),"Eingaben prüfen","OK"),"Eingaben prüfen"))))</f>
        <v/>
      </c>
      <c r="P18" s="6">
        <f>IF(O18="OK",ABS(D18-E18)*F18*G18,"")</f>
        <v/>
      </c>
      <c r="Q18" s="6">
        <f>IF(O18="OK",IF(C18="Long",1,-1)*G18*((H18-D18)*I18+(J18-D18)*K18),"")</f>
        <v/>
      </c>
      <c r="R18" s="6">
        <f>IF(O18="OK",Q18-L18,"")</f>
        <v/>
      </c>
      <c r="S18" s="6">
        <f>IF(O18="OK",R18/P18,"")</f>
        <v/>
      </c>
      <c r="T18" s="5"/>
      <c r="U18" s="5"/>
      <c r="V18" s="4"/>
      <c r="W18" s="4"/>
    </row>
    <row r="19" spans="1:23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4"/>
      <c r="N19" s="4"/>
      <c r="O19" s="6">
        <f>IF(COUNTA(A19:N19)=0,"",IF(B19="ausgelassen","Ausgelassen",IF(B19="offen","Offen",IFERROR(IF(OR(B19&lt;&gt;"geschlossen",A19="",COUNT(D19:L19)&lt;&gt;9,AND(C19&lt;&gt;"Long",C19&lt;&gt;"Short"),D19&lt;=0,E19&lt;=0,F19&lt;=0,G19&lt;=0,H19&lt;=0,I19&lt;=0,K19&lt;0,L19&lt;0,AND(K19&gt;0,J19&lt;=0),AND(K19=0,J19&lt;&gt;0),ABS(I19+K19-F19)&gt;ABS(F19)*0.0000000001,AND(C19="Long",E19&gt;=D19),AND(C19="Short",E19&lt;=D19),AND(M19&lt;&gt;"Ja",M19&lt;&gt;"Nein")),"Eingaben prüfen","OK"),"Eingaben prüfen"))))</f>
        <v/>
      </c>
      <c r="P19" s="6">
        <f>IF(O19="OK",ABS(D19-E19)*F19*G19,"")</f>
        <v/>
      </c>
      <c r="Q19" s="6">
        <f>IF(O19="OK",IF(C19="Long",1,-1)*G19*((H19-D19)*I19+(J19-D19)*K19),"")</f>
        <v/>
      </c>
      <c r="R19" s="6">
        <f>IF(O19="OK",Q19-L19,"")</f>
        <v/>
      </c>
      <c r="S19" s="6">
        <f>IF(O19="OK",R19/P19,"")</f>
        <v/>
      </c>
      <c r="T19" s="5"/>
      <c r="U19" s="5"/>
      <c r="V19" s="4"/>
      <c r="W19" s="4"/>
    </row>
    <row r="20" spans="1:23">
      <c r="A20" s="4"/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4"/>
      <c r="N20" s="4"/>
      <c r="O20" s="6">
        <f>IF(COUNTA(A20:N20)=0,"",IF(B20="ausgelassen","Ausgelassen",IF(B20="offen","Offen",IFERROR(IF(OR(B20&lt;&gt;"geschlossen",A20="",COUNT(D20:L20)&lt;&gt;9,AND(C20&lt;&gt;"Long",C20&lt;&gt;"Short"),D20&lt;=0,E20&lt;=0,F20&lt;=0,G20&lt;=0,H20&lt;=0,I20&lt;=0,K20&lt;0,L20&lt;0,AND(K20&gt;0,J20&lt;=0),AND(K20=0,J20&lt;&gt;0),ABS(I20+K20-F20)&gt;ABS(F20)*0.0000000001,AND(C20="Long",E20&gt;=D20),AND(C20="Short",E20&lt;=D20),AND(M20&lt;&gt;"Ja",M20&lt;&gt;"Nein")),"Eingaben prüfen","OK"),"Eingaben prüfen"))))</f>
        <v/>
      </c>
      <c r="P20" s="6">
        <f>IF(O20="OK",ABS(D20-E20)*F20*G20,"")</f>
        <v/>
      </c>
      <c r="Q20" s="6">
        <f>IF(O20="OK",IF(C20="Long",1,-1)*G20*((H20-D20)*I20+(J20-D20)*K20),"")</f>
        <v/>
      </c>
      <c r="R20" s="6">
        <f>IF(O20="OK",Q20-L20,"")</f>
        <v/>
      </c>
      <c r="S20" s="6">
        <f>IF(O20="OK",R20/P20,"")</f>
        <v/>
      </c>
      <c r="T20" s="5"/>
      <c r="U20" s="5"/>
      <c r="V20" s="4"/>
      <c r="W20" s="4"/>
    </row>
    <row r="21" spans="1:23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6">
        <f>IF(COUNTA(A21:N21)=0,"",IF(B21="ausgelassen","Ausgelassen",IF(B21="offen","Offen",IFERROR(IF(OR(B21&lt;&gt;"geschlossen",A21="",COUNT(D21:L21)&lt;&gt;9,AND(C21&lt;&gt;"Long",C21&lt;&gt;"Short"),D21&lt;=0,E21&lt;=0,F21&lt;=0,G21&lt;=0,H21&lt;=0,I21&lt;=0,K21&lt;0,L21&lt;0,AND(K21&gt;0,J21&lt;=0),AND(K21=0,J21&lt;&gt;0),ABS(I21+K21-F21)&gt;ABS(F21)*0.0000000001,AND(C21="Long",E21&gt;=D21),AND(C21="Short",E21&lt;=D21),AND(M21&lt;&gt;"Ja",M21&lt;&gt;"Nein")),"Eingaben prüfen","OK"),"Eingaben prüfen"))))</f>
        <v/>
      </c>
      <c r="P21" s="6">
        <f>IF(O21="OK",ABS(D21-E21)*F21*G21,"")</f>
        <v/>
      </c>
      <c r="Q21" s="6">
        <f>IF(O21="OK",IF(C21="Long",1,-1)*G21*((H21-D21)*I21+(J21-D21)*K21),"")</f>
        <v/>
      </c>
      <c r="R21" s="6">
        <f>IF(O21="OK",Q21-L21,"")</f>
        <v/>
      </c>
      <c r="S21" s="6">
        <f>IF(O21="OK",R21/P21,"")</f>
        <v/>
      </c>
      <c r="T21" s="5"/>
      <c r="U21" s="5"/>
      <c r="V21" s="4"/>
      <c r="W21" s="4"/>
    </row>
    <row r="22" spans="1:23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6">
        <f>IF(COUNTA(A22:N22)=0,"",IF(B22="ausgelassen","Ausgelassen",IF(B22="offen","Offen",IFERROR(IF(OR(B22&lt;&gt;"geschlossen",A22="",COUNT(D22:L22)&lt;&gt;9,AND(C22&lt;&gt;"Long",C22&lt;&gt;"Short"),D22&lt;=0,E22&lt;=0,F22&lt;=0,G22&lt;=0,H22&lt;=0,I22&lt;=0,K22&lt;0,L22&lt;0,AND(K22&gt;0,J22&lt;=0),AND(K22=0,J22&lt;&gt;0),ABS(I22+K22-F22)&gt;ABS(F22)*0.0000000001,AND(C22="Long",E22&gt;=D22),AND(C22="Short",E22&lt;=D22),AND(M22&lt;&gt;"Ja",M22&lt;&gt;"Nein")),"Eingaben prüfen","OK"),"Eingaben prüfen"))))</f>
        <v/>
      </c>
      <c r="P22" s="6">
        <f>IF(O22="OK",ABS(D22-E22)*F22*G22,"")</f>
        <v/>
      </c>
      <c r="Q22" s="6">
        <f>IF(O22="OK",IF(C22="Long",1,-1)*G22*((H22-D22)*I22+(J22-D22)*K22),"")</f>
        <v/>
      </c>
      <c r="R22" s="6">
        <f>IF(O22="OK",Q22-L22,"")</f>
        <v/>
      </c>
      <c r="S22" s="6">
        <f>IF(O22="OK",R22/P22,"")</f>
        <v/>
      </c>
      <c r="T22" s="5"/>
      <c r="U22" s="5"/>
      <c r="V22" s="4"/>
      <c r="W22" s="4"/>
    </row>
    <row r="23" spans="1:23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6">
        <f>IF(COUNTA(A23:N23)=0,"",IF(B23="ausgelassen","Ausgelassen",IF(B23="offen","Offen",IFERROR(IF(OR(B23&lt;&gt;"geschlossen",A23="",COUNT(D23:L23)&lt;&gt;9,AND(C23&lt;&gt;"Long",C23&lt;&gt;"Short"),D23&lt;=0,E23&lt;=0,F23&lt;=0,G23&lt;=0,H23&lt;=0,I23&lt;=0,K23&lt;0,L23&lt;0,AND(K23&gt;0,J23&lt;=0),AND(K23=0,J23&lt;&gt;0),ABS(I23+K23-F23)&gt;ABS(F23)*0.0000000001,AND(C23="Long",E23&gt;=D23),AND(C23="Short",E23&lt;=D23),AND(M23&lt;&gt;"Ja",M23&lt;&gt;"Nein")),"Eingaben prüfen","OK"),"Eingaben prüfen"))))</f>
        <v/>
      </c>
      <c r="P23" s="6">
        <f>IF(O23="OK",ABS(D23-E23)*F23*G23,"")</f>
        <v/>
      </c>
      <c r="Q23" s="6">
        <f>IF(O23="OK",IF(C23="Long",1,-1)*G23*((H23-D23)*I23+(J23-D23)*K23),"")</f>
        <v/>
      </c>
      <c r="R23" s="6">
        <f>IF(O23="OK",Q23-L23,"")</f>
        <v/>
      </c>
      <c r="S23" s="6">
        <f>IF(O23="OK",R23/P23,"")</f>
        <v/>
      </c>
      <c r="T23" s="5"/>
      <c r="U23" s="5"/>
      <c r="V23" s="4"/>
      <c r="W23" s="4"/>
    </row>
    <row r="24" spans="1:23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6">
        <f>IF(COUNTA(A24:N24)=0,"",IF(B24="ausgelassen","Ausgelassen",IF(B24="offen","Offen",IFERROR(IF(OR(B24&lt;&gt;"geschlossen",A24="",COUNT(D24:L24)&lt;&gt;9,AND(C24&lt;&gt;"Long",C24&lt;&gt;"Short"),D24&lt;=0,E24&lt;=0,F24&lt;=0,G24&lt;=0,H24&lt;=0,I24&lt;=0,K24&lt;0,L24&lt;0,AND(K24&gt;0,J24&lt;=0),AND(K24=0,J24&lt;&gt;0),ABS(I24+K24-F24)&gt;ABS(F24)*0.0000000001,AND(C24="Long",E24&gt;=D24),AND(C24="Short",E24&lt;=D24),AND(M24&lt;&gt;"Ja",M24&lt;&gt;"Nein")),"Eingaben prüfen","OK"),"Eingaben prüfen"))))</f>
        <v/>
      </c>
      <c r="P24" s="6">
        <f>IF(O24="OK",ABS(D24-E24)*F24*G24,"")</f>
        <v/>
      </c>
      <c r="Q24" s="6">
        <f>IF(O24="OK",IF(C24="Long",1,-1)*G24*((H24-D24)*I24+(J24-D24)*K24),"")</f>
        <v/>
      </c>
      <c r="R24" s="6">
        <f>IF(O24="OK",Q24-L24,"")</f>
        <v/>
      </c>
      <c r="S24" s="6">
        <f>IF(O24="OK",R24/P24,"")</f>
        <v/>
      </c>
      <c r="T24" s="5"/>
      <c r="U24" s="5"/>
      <c r="V24" s="4"/>
      <c r="W24" s="4"/>
    </row>
    <row r="25" spans="1:23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6">
        <f>IF(COUNTA(A25:N25)=0,"",IF(B25="ausgelassen","Ausgelassen",IF(B25="offen","Offen",IFERROR(IF(OR(B25&lt;&gt;"geschlossen",A25="",COUNT(D25:L25)&lt;&gt;9,AND(C25&lt;&gt;"Long",C25&lt;&gt;"Short"),D25&lt;=0,E25&lt;=0,F25&lt;=0,G25&lt;=0,H25&lt;=0,I25&lt;=0,K25&lt;0,L25&lt;0,AND(K25&gt;0,J25&lt;=0),AND(K25=0,J25&lt;&gt;0),ABS(I25+K25-F25)&gt;ABS(F25)*0.0000000001,AND(C25="Long",E25&gt;=D25),AND(C25="Short",E25&lt;=D25),AND(M25&lt;&gt;"Ja",M25&lt;&gt;"Nein")),"Eingaben prüfen","OK"),"Eingaben prüfen"))))</f>
        <v/>
      </c>
      <c r="P25" s="6">
        <f>IF(O25="OK",ABS(D25-E25)*F25*G25,"")</f>
        <v/>
      </c>
      <c r="Q25" s="6">
        <f>IF(O25="OK",IF(C25="Long",1,-1)*G25*((H25-D25)*I25+(J25-D25)*K25),"")</f>
        <v/>
      </c>
      <c r="R25" s="6">
        <f>IF(O25="OK",Q25-L25,"")</f>
        <v/>
      </c>
      <c r="S25" s="6">
        <f>IF(O25="OK",R25/P25,"")</f>
        <v/>
      </c>
      <c r="T25" s="5"/>
      <c r="U25" s="5"/>
      <c r="V25" s="4"/>
      <c r="W25" s="4"/>
    </row>
    <row r="26" spans="1:23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6">
        <f>IF(COUNTA(A26:N26)=0,"",IF(B26="ausgelassen","Ausgelassen",IF(B26="offen","Offen",IFERROR(IF(OR(B26&lt;&gt;"geschlossen",A26="",COUNT(D26:L26)&lt;&gt;9,AND(C26&lt;&gt;"Long",C26&lt;&gt;"Short"),D26&lt;=0,E26&lt;=0,F26&lt;=0,G26&lt;=0,H26&lt;=0,I26&lt;=0,K26&lt;0,L26&lt;0,AND(K26&gt;0,J26&lt;=0),AND(K26=0,J26&lt;&gt;0),ABS(I26+K26-F26)&gt;ABS(F26)*0.0000000001,AND(C26="Long",E26&gt;=D26),AND(C26="Short",E26&lt;=D26),AND(M26&lt;&gt;"Ja",M26&lt;&gt;"Nein")),"Eingaben prüfen","OK"),"Eingaben prüfen"))))</f>
        <v/>
      </c>
      <c r="P26" s="6">
        <f>IF(O26="OK",ABS(D26-E26)*F26*G26,"")</f>
        <v/>
      </c>
      <c r="Q26" s="6">
        <f>IF(O26="OK",IF(C26="Long",1,-1)*G26*((H26-D26)*I26+(J26-D26)*K26),"")</f>
        <v/>
      </c>
      <c r="R26" s="6">
        <f>IF(O26="OK",Q26-L26,"")</f>
        <v/>
      </c>
      <c r="S26" s="6">
        <f>IF(O26="OK",R26/P26,"")</f>
        <v/>
      </c>
      <c r="T26" s="5"/>
      <c r="U26" s="5"/>
      <c r="V26" s="4"/>
      <c r="W26" s="4"/>
    </row>
    <row r="27" spans="1:23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4"/>
      <c r="N27" s="4"/>
      <c r="O27" s="6">
        <f>IF(COUNTA(A27:N27)=0,"",IF(B27="ausgelassen","Ausgelassen",IF(B27="offen","Offen",IFERROR(IF(OR(B27&lt;&gt;"geschlossen",A27="",COUNT(D27:L27)&lt;&gt;9,AND(C27&lt;&gt;"Long",C27&lt;&gt;"Short"),D27&lt;=0,E27&lt;=0,F27&lt;=0,G27&lt;=0,H27&lt;=0,I27&lt;=0,K27&lt;0,L27&lt;0,AND(K27&gt;0,J27&lt;=0),AND(K27=0,J27&lt;&gt;0),ABS(I27+K27-F27)&gt;ABS(F27)*0.0000000001,AND(C27="Long",E27&gt;=D27),AND(C27="Short",E27&lt;=D27),AND(M27&lt;&gt;"Ja",M27&lt;&gt;"Nein")),"Eingaben prüfen","OK"),"Eingaben prüfen"))))</f>
        <v/>
      </c>
      <c r="P27" s="6">
        <f>IF(O27="OK",ABS(D27-E27)*F27*G27,"")</f>
        <v/>
      </c>
      <c r="Q27" s="6">
        <f>IF(O27="OK",IF(C27="Long",1,-1)*G27*((H27-D27)*I27+(J27-D27)*K27),"")</f>
        <v/>
      </c>
      <c r="R27" s="6">
        <f>IF(O27="OK",Q27-L27,"")</f>
        <v/>
      </c>
      <c r="S27" s="6">
        <f>IF(O27="OK",R27/P27,"")</f>
        <v/>
      </c>
      <c r="T27" s="5"/>
      <c r="U27" s="5"/>
      <c r="V27" s="4"/>
      <c r="W27" s="4"/>
    </row>
    <row r="28" spans="1:23">
      <c r="A28" s="4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4"/>
      <c r="N28" s="4"/>
      <c r="O28" s="6">
        <f>IF(COUNTA(A28:N28)=0,"",IF(B28="ausgelassen","Ausgelassen",IF(B28="offen","Offen",IFERROR(IF(OR(B28&lt;&gt;"geschlossen",A28="",COUNT(D28:L28)&lt;&gt;9,AND(C28&lt;&gt;"Long",C28&lt;&gt;"Short"),D28&lt;=0,E28&lt;=0,F28&lt;=0,G28&lt;=0,H28&lt;=0,I28&lt;=0,K28&lt;0,L28&lt;0,AND(K28&gt;0,J28&lt;=0),AND(K28=0,J28&lt;&gt;0),ABS(I28+K28-F28)&gt;ABS(F28)*0.0000000001,AND(C28="Long",E28&gt;=D28),AND(C28="Short",E28&lt;=D28),AND(M28&lt;&gt;"Ja",M28&lt;&gt;"Nein")),"Eingaben prüfen","OK"),"Eingaben prüfen"))))</f>
        <v/>
      </c>
      <c r="P28" s="6">
        <f>IF(O28="OK",ABS(D28-E28)*F28*G28,"")</f>
        <v/>
      </c>
      <c r="Q28" s="6">
        <f>IF(O28="OK",IF(C28="Long",1,-1)*G28*((H28-D28)*I28+(J28-D28)*K28),"")</f>
        <v/>
      </c>
      <c r="R28" s="6">
        <f>IF(O28="OK",Q28-L28,"")</f>
        <v/>
      </c>
      <c r="S28" s="6">
        <f>IF(O28="OK",R28/P28,"")</f>
        <v/>
      </c>
      <c r="T28" s="5"/>
      <c r="U28" s="5"/>
      <c r="V28" s="4"/>
      <c r="W28" s="4"/>
    </row>
    <row r="29" spans="1:23">
      <c r="A29" s="4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4"/>
      <c r="N29" s="4"/>
      <c r="O29" s="6">
        <f>IF(COUNTA(A29:N29)=0,"",IF(B29="ausgelassen","Ausgelassen",IF(B29="offen","Offen",IFERROR(IF(OR(B29&lt;&gt;"geschlossen",A29="",COUNT(D29:L29)&lt;&gt;9,AND(C29&lt;&gt;"Long",C29&lt;&gt;"Short"),D29&lt;=0,E29&lt;=0,F29&lt;=0,G29&lt;=0,H29&lt;=0,I29&lt;=0,K29&lt;0,L29&lt;0,AND(K29&gt;0,J29&lt;=0),AND(K29=0,J29&lt;&gt;0),ABS(I29+K29-F29)&gt;ABS(F29)*0.0000000001,AND(C29="Long",E29&gt;=D29),AND(C29="Short",E29&lt;=D29),AND(M29&lt;&gt;"Ja",M29&lt;&gt;"Nein")),"Eingaben prüfen","OK"),"Eingaben prüfen"))))</f>
        <v/>
      </c>
      <c r="P29" s="6">
        <f>IF(O29="OK",ABS(D29-E29)*F29*G29,"")</f>
        <v/>
      </c>
      <c r="Q29" s="6">
        <f>IF(O29="OK",IF(C29="Long",1,-1)*G29*((H29-D29)*I29+(J29-D29)*K29),"")</f>
        <v/>
      </c>
      <c r="R29" s="6">
        <f>IF(O29="OK",Q29-L29,"")</f>
        <v/>
      </c>
      <c r="S29" s="6">
        <f>IF(O29="OK",R29/P29,"")</f>
        <v/>
      </c>
      <c r="T29" s="5"/>
      <c r="U29" s="5"/>
      <c r="V29" s="4"/>
      <c r="W29" s="4"/>
    </row>
    <row r="30" spans="1:23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4"/>
      <c r="N30" s="4"/>
      <c r="O30" s="6">
        <f>IF(COUNTA(A30:N30)=0,"",IF(B30="ausgelassen","Ausgelassen",IF(B30="offen","Offen",IFERROR(IF(OR(B30&lt;&gt;"geschlossen",A30="",COUNT(D30:L30)&lt;&gt;9,AND(C30&lt;&gt;"Long",C30&lt;&gt;"Short"),D30&lt;=0,E30&lt;=0,F30&lt;=0,G30&lt;=0,H30&lt;=0,I30&lt;=0,K30&lt;0,L30&lt;0,AND(K30&gt;0,J30&lt;=0),AND(K30=0,J30&lt;&gt;0),ABS(I30+K30-F30)&gt;ABS(F30)*0.0000000001,AND(C30="Long",E30&gt;=D30),AND(C30="Short",E30&lt;=D30),AND(M30&lt;&gt;"Ja",M30&lt;&gt;"Nein")),"Eingaben prüfen","OK"),"Eingaben prüfen"))))</f>
        <v/>
      </c>
      <c r="P30" s="6">
        <f>IF(O30="OK",ABS(D30-E30)*F30*G30,"")</f>
        <v/>
      </c>
      <c r="Q30" s="6">
        <f>IF(O30="OK",IF(C30="Long",1,-1)*G30*((H30-D30)*I30+(J30-D30)*K30),"")</f>
        <v/>
      </c>
      <c r="R30" s="6">
        <f>IF(O30="OK",Q30-L30,"")</f>
        <v/>
      </c>
      <c r="S30" s="6">
        <f>IF(O30="OK",R30/P30,"")</f>
        <v/>
      </c>
      <c r="T30" s="5"/>
      <c r="U30" s="5"/>
      <c r="V30" s="4"/>
      <c r="W30" s="4"/>
    </row>
    <row r="31" spans="1:23">
      <c r="A31" s="4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4"/>
      <c r="N31" s="4"/>
      <c r="O31" s="6">
        <f>IF(COUNTA(A31:N31)=0,"",IF(B31="ausgelassen","Ausgelassen",IF(B31="offen","Offen",IFERROR(IF(OR(B31&lt;&gt;"geschlossen",A31="",COUNT(D31:L31)&lt;&gt;9,AND(C31&lt;&gt;"Long",C31&lt;&gt;"Short"),D31&lt;=0,E31&lt;=0,F31&lt;=0,G31&lt;=0,H31&lt;=0,I31&lt;=0,K31&lt;0,L31&lt;0,AND(K31&gt;0,J31&lt;=0),AND(K31=0,J31&lt;&gt;0),ABS(I31+K31-F31)&gt;ABS(F31)*0.0000000001,AND(C31="Long",E31&gt;=D31),AND(C31="Short",E31&lt;=D31),AND(M31&lt;&gt;"Ja",M31&lt;&gt;"Nein")),"Eingaben prüfen","OK"),"Eingaben prüfen"))))</f>
        <v/>
      </c>
      <c r="P31" s="6">
        <f>IF(O31="OK",ABS(D31-E31)*F31*G31,"")</f>
        <v/>
      </c>
      <c r="Q31" s="6">
        <f>IF(O31="OK",IF(C31="Long",1,-1)*G31*((H31-D31)*I31+(J31-D31)*K31),"")</f>
        <v/>
      </c>
      <c r="R31" s="6">
        <f>IF(O31="OK",Q31-L31,"")</f>
        <v/>
      </c>
      <c r="S31" s="6">
        <f>IF(O31="OK",R31/P31,"")</f>
        <v/>
      </c>
      <c r="T31" s="5"/>
      <c r="U31" s="5"/>
      <c r="V31" s="4"/>
      <c r="W31" s="4"/>
    </row>
    <row r="32" spans="1:23">
      <c r="A32" s="4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4"/>
      <c r="N32" s="4"/>
      <c r="O32" s="6">
        <f>IF(COUNTA(A32:N32)=0,"",IF(B32="ausgelassen","Ausgelassen",IF(B32="offen","Offen",IFERROR(IF(OR(B32&lt;&gt;"geschlossen",A32="",COUNT(D32:L32)&lt;&gt;9,AND(C32&lt;&gt;"Long",C32&lt;&gt;"Short"),D32&lt;=0,E32&lt;=0,F32&lt;=0,G32&lt;=0,H32&lt;=0,I32&lt;=0,K32&lt;0,L32&lt;0,AND(K32&gt;0,J32&lt;=0),AND(K32=0,J32&lt;&gt;0),ABS(I32+K32-F32)&gt;ABS(F32)*0.0000000001,AND(C32="Long",E32&gt;=D32),AND(C32="Short",E32&lt;=D32),AND(M32&lt;&gt;"Ja",M32&lt;&gt;"Nein")),"Eingaben prüfen","OK"),"Eingaben prüfen"))))</f>
        <v/>
      </c>
      <c r="P32" s="6">
        <f>IF(O32="OK",ABS(D32-E32)*F32*G32,"")</f>
        <v/>
      </c>
      <c r="Q32" s="6">
        <f>IF(O32="OK",IF(C32="Long",1,-1)*G32*((H32-D32)*I32+(J32-D32)*K32),"")</f>
        <v/>
      </c>
      <c r="R32" s="6">
        <f>IF(O32="OK",Q32-L32,"")</f>
        <v/>
      </c>
      <c r="S32" s="6">
        <f>IF(O32="OK",R32/P32,"")</f>
        <v/>
      </c>
      <c r="T32" s="5"/>
      <c r="U32" s="5"/>
      <c r="V32" s="4"/>
      <c r="W32" s="4"/>
    </row>
    <row r="33" spans="1:23">
      <c r="A33" s="4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4"/>
      <c r="N33" s="4"/>
      <c r="O33" s="6">
        <f>IF(COUNTA(A33:N33)=0,"",IF(B33="ausgelassen","Ausgelassen",IF(B33="offen","Offen",IFERROR(IF(OR(B33&lt;&gt;"geschlossen",A33="",COUNT(D33:L33)&lt;&gt;9,AND(C33&lt;&gt;"Long",C33&lt;&gt;"Short"),D33&lt;=0,E33&lt;=0,F33&lt;=0,G33&lt;=0,H33&lt;=0,I33&lt;=0,K33&lt;0,L33&lt;0,AND(K33&gt;0,J33&lt;=0),AND(K33=0,J33&lt;&gt;0),ABS(I33+K33-F33)&gt;ABS(F33)*0.0000000001,AND(C33="Long",E33&gt;=D33),AND(C33="Short",E33&lt;=D33),AND(M33&lt;&gt;"Ja",M33&lt;&gt;"Nein")),"Eingaben prüfen","OK"),"Eingaben prüfen"))))</f>
        <v/>
      </c>
      <c r="P33" s="6">
        <f>IF(O33="OK",ABS(D33-E33)*F33*G33,"")</f>
        <v/>
      </c>
      <c r="Q33" s="6">
        <f>IF(O33="OK",IF(C33="Long",1,-1)*G33*((H33-D33)*I33+(J33-D33)*K33),"")</f>
        <v/>
      </c>
      <c r="R33" s="6">
        <f>IF(O33="OK",Q33-L33,"")</f>
        <v/>
      </c>
      <c r="S33" s="6">
        <f>IF(O33="OK",R33/P33,"")</f>
        <v/>
      </c>
      <c r="T33" s="5"/>
      <c r="U33" s="5"/>
      <c r="V33" s="4"/>
      <c r="W33" s="4"/>
    </row>
    <row r="34" spans="1:23">
      <c r="A34" s="4"/>
      <c r="B34" s="4"/>
      <c r="C34" s="4"/>
      <c r="D34" s="5"/>
      <c r="E34" s="5"/>
      <c r="F34" s="5"/>
      <c r="G34" s="5"/>
      <c r="H34" s="5"/>
      <c r="I34" s="5"/>
      <c r="J34" s="5"/>
      <c r="K34" s="5"/>
      <c r="L34" s="5"/>
      <c r="M34" s="4"/>
      <c r="N34" s="4"/>
      <c r="O34" s="6">
        <f>IF(COUNTA(A34:N34)=0,"",IF(B34="ausgelassen","Ausgelassen",IF(B34="offen","Offen",IFERROR(IF(OR(B34&lt;&gt;"geschlossen",A34="",COUNT(D34:L34)&lt;&gt;9,AND(C34&lt;&gt;"Long",C34&lt;&gt;"Short"),D34&lt;=0,E34&lt;=0,F34&lt;=0,G34&lt;=0,H34&lt;=0,I34&lt;=0,K34&lt;0,L34&lt;0,AND(K34&gt;0,J34&lt;=0),AND(K34=0,J34&lt;&gt;0),ABS(I34+K34-F34)&gt;ABS(F34)*0.0000000001,AND(C34="Long",E34&gt;=D34),AND(C34="Short",E34&lt;=D34),AND(M34&lt;&gt;"Ja",M34&lt;&gt;"Nein")),"Eingaben prüfen","OK"),"Eingaben prüfen"))))</f>
        <v/>
      </c>
      <c r="P34" s="6">
        <f>IF(O34="OK",ABS(D34-E34)*F34*G34,"")</f>
        <v/>
      </c>
      <c r="Q34" s="6">
        <f>IF(O34="OK",IF(C34="Long",1,-1)*G34*((H34-D34)*I34+(J34-D34)*K34),"")</f>
        <v/>
      </c>
      <c r="R34" s="6">
        <f>IF(O34="OK",Q34-L34,"")</f>
        <v/>
      </c>
      <c r="S34" s="6">
        <f>IF(O34="OK",R34/P34,"")</f>
        <v/>
      </c>
      <c r="T34" s="5"/>
      <c r="U34" s="5"/>
      <c r="V34" s="4"/>
      <c r="W34" s="4"/>
    </row>
    <row r="35" spans="1:23">
      <c r="A35" s="4"/>
      <c r="B35" s="4"/>
      <c r="C35" s="4"/>
      <c r="D35" s="5"/>
      <c r="E35" s="5"/>
      <c r="F35" s="5"/>
      <c r="G35" s="5"/>
      <c r="H35" s="5"/>
      <c r="I35" s="5"/>
      <c r="J35" s="5"/>
      <c r="K35" s="5"/>
      <c r="L35" s="5"/>
      <c r="M35" s="4"/>
      <c r="N35" s="4"/>
      <c r="O35" s="6">
        <f>IF(COUNTA(A35:N35)=0,"",IF(B35="ausgelassen","Ausgelassen",IF(B35="offen","Offen",IFERROR(IF(OR(B35&lt;&gt;"geschlossen",A35="",COUNT(D35:L35)&lt;&gt;9,AND(C35&lt;&gt;"Long",C35&lt;&gt;"Short"),D35&lt;=0,E35&lt;=0,F35&lt;=0,G35&lt;=0,H35&lt;=0,I35&lt;=0,K35&lt;0,L35&lt;0,AND(K35&gt;0,J35&lt;=0),AND(K35=0,J35&lt;&gt;0),ABS(I35+K35-F35)&gt;ABS(F35)*0.0000000001,AND(C35="Long",E35&gt;=D35),AND(C35="Short",E35&lt;=D35),AND(M35&lt;&gt;"Ja",M35&lt;&gt;"Nein")),"Eingaben prüfen","OK"),"Eingaben prüfen"))))</f>
        <v/>
      </c>
      <c r="P35" s="6">
        <f>IF(O35="OK",ABS(D35-E35)*F35*G35,"")</f>
        <v/>
      </c>
      <c r="Q35" s="6">
        <f>IF(O35="OK",IF(C35="Long",1,-1)*G35*((H35-D35)*I35+(J35-D35)*K35),"")</f>
        <v/>
      </c>
      <c r="R35" s="6">
        <f>IF(O35="OK",Q35-L35,"")</f>
        <v/>
      </c>
      <c r="S35" s="6">
        <f>IF(O35="OK",R35/P35,"")</f>
        <v/>
      </c>
      <c r="T35" s="5"/>
      <c r="U35" s="5"/>
      <c r="V35" s="4"/>
      <c r="W35" s="4"/>
    </row>
    <row r="36" spans="1:23">
      <c r="A36" s="4"/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4"/>
      <c r="N36" s="4"/>
      <c r="O36" s="6">
        <f>IF(COUNTA(A36:N36)=0,"",IF(B36="ausgelassen","Ausgelassen",IF(B36="offen","Offen",IFERROR(IF(OR(B36&lt;&gt;"geschlossen",A36="",COUNT(D36:L36)&lt;&gt;9,AND(C36&lt;&gt;"Long",C36&lt;&gt;"Short"),D36&lt;=0,E36&lt;=0,F36&lt;=0,G36&lt;=0,H36&lt;=0,I36&lt;=0,K36&lt;0,L36&lt;0,AND(K36&gt;0,J36&lt;=0),AND(K36=0,J36&lt;&gt;0),ABS(I36+K36-F36)&gt;ABS(F36)*0.0000000001,AND(C36="Long",E36&gt;=D36),AND(C36="Short",E36&lt;=D36),AND(M36&lt;&gt;"Ja",M36&lt;&gt;"Nein")),"Eingaben prüfen","OK"),"Eingaben prüfen"))))</f>
        <v/>
      </c>
      <c r="P36" s="6">
        <f>IF(O36="OK",ABS(D36-E36)*F36*G36,"")</f>
        <v/>
      </c>
      <c r="Q36" s="6">
        <f>IF(O36="OK",IF(C36="Long",1,-1)*G36*((H36-D36)*I36+(J36-D36)*K36),"")</f>
        <v/>
      </c>
      <c r="R36" s="6">
        <f>IF(O36="OK",Q36-L36,"")</f>
        <v/>
      </c>
      <c r="S36" s="6">
        <f>IF(O36="OK",R36/P36,"")</f>
        <v/>
      </c>
      <c r="T36" s="5"/>
      <c r="U36" s="5"/>
      <c r="V36" s="4"/>
      <c r="W36" s="4"/>
    </row>
    <row r="37" spans="1:23">
      <c r="A37" s="4"/>
      <c r="B37" s="4"/>
      <c r="C37" s="4"/>
      <c r="D37" s="5"/>
      <c r="E37" s="5"/>
      <c r="F37" s="5"/>
      <c r="G37" s="5"/>
      <c r="H37" s="5"/>
      <c r="I37" s="5"/>
      <c r="J37" s="5"/>
      <c r="K37" s="5"/>
      <c r="L37" s="5"/>
      <c r="M37" s="4"/>
      <c r="N37" s="4"/>
      <c r="O37" s="6">
        <f>IF(COUNTA(A37:N37)=0,"",IF(B37="ausgelassen","Ausgelassen",IF(B37="offen","Offen",IFERROR(IF(OR(B37&lt;&gt;"geschlossen",A37="",COUNT(D37:L37)&lt;&gt;9,AND(C37&lt;&gt;"Long",C37&lt;&gt;"Short"),D37&lt;=0,E37&lt;=0,F37&lt;=0,G37&lt;=0,H37&lt;=0,I37&lt;=0,K37&lt;0,L37&lt;0,AND(K37&gt;0,J37&lt;=0),AND(K37=0,J37&lt;&gt;0),ABS(I37+K37-F37)&gt;ABS(F37)*0.0000000001,AND(C37="Long",E37&gt;=D37),AND(C37="Short",E37&lt;=D37),AND(M37&lt;&gt;"Ja",M37&lt;&gt;"Nein")),"Eingaben prüfen","OK"),"Eingaben prüfen"))))</f>
        <v/>
      </c>
      <c r="P37" s="6">
        <f>IF(O37="OK",ABS(D37-E37)*F37*G37,"")</f>
        <v/>
      </c>
      <c r="Q37" s="6">
        <f>IF(O37="OK",IF(C37="Long",1,-1)*G37*((H37-D37)*I37+(J37-D37)*K37),"")</f>
        <v/>
      </c>
      <c r="R37" s="6">
        <f>IF(O37="OK",Q37-L37,"")</f>
        <v/>
      </c>
      <c r="S37" s="6">
        <f>IF(O37="OK",R37/P37,"")</f>
        <v/>
      </c>
      <c r="T37" s="5"/>
      <c r="U37" s="5"/>
      <c r="V37" s="4"/>
      <c r="W37" s="4"/>
    </row>
    <row r="38" spans="1:23">
      <c r="A38" s="4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4"/>
      <c r="N38" s="4"/>
      <c r="O38" s="6">
        <f>IF(COUNTA(A38:N38)=0,"",IF(B38="ausgelassen","Ausgelassen",IF(B38="offen","Offen",IFERROR(IF(OR(B38&lt;&gt;"geschlossen",A38="",COUNT(D38:L38)&lt;&gt;9,AND(C38&lt;&gt;"Long",C38&lt;&gt;"Short"),D38&lt;=0,E38&lt;=0,F38&lt;=0,G38&lt;=0,H38&lt;=0,I38&lt;=0,K38&lt;0,L38&lt;0,AND(K38&gt;0,J38&lt;=0),AND(K38=0,J38&lt;&gt;0),ABS(I38+K38-F38)&gt;ABS(F38)*0.0000000001,AND(C38="Long",E38&gt;=D38),AND(C38="Short",E38&lt;=D38),AND(M38&lt;&gt;"Ja",M38&lt;&gt;"Nein")),"Eingaben prüfen","OK"),"Eingaben prüfen"))))</f>
        <v/>
      </c>
      <c r="P38" s="6">
        <f>IF(O38="OK",ABS(D38-E38)*F38*G38,"")</f>
        <v/>
      </c>
      <c r="Q38" s="6">
        <f>IF(O38="OK",IF(C38="Long",1,-1)*G38*((H38-D38)*I38+(J38-D38)*K38),"")</f>
        <v/>
      </c>
      <c r="R38" s="6">
        <f>IF(O38="OK",Q38-L38,"")</f>
        <v/>
      </c>
      <c r="S38" s="6">
        <f>IF(O38="OK",R38/P38,"")</f>
        <v/>
      </c>
      <c r="T38" s="5"/>
      <c r="U38" s="5"/>
      <c r="V38" s="4"/>
      <c r="W38" s="4"/>
    </row>
    <row r="39" spans="1:23">
      <c r="A39" s="4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4"/>
      <c r="N39" s="4"/>
      <c r="O39" s="6">
        <f>IF(COUNTA(A39:N39)=0,"",IF(B39="ausgelassen","Ausgelassen",IF(B39="offen","Offen",IFERROR(IF(OR(B39&lt;&gt;"geschlossen",A39="",COUNT(D39:L39)&lt;&gt;9,AND(C39&lt;&gt;"Long",C39&lt;&gt;"Short"),D39&lt;=0,E39&lt;=0,F39&lt;=0,G39&lt;=0,H39&lt;=0,I39&lt;=0,K39&lt;0,L39&lt;0,AND(K39&gt;0,J39&lt;=0),AND(K39=0,J39&lt;&gt;0),ABS(I39+K39-F39)&gt;ABS(F39)*0.0000000001,AND(C39="Long",E39&gt;=D39),AND(C39="Short",E39&lt;=D39),AND(M39&lt;&gt;"Ja",M39&lt;&gt;"Nein")),"Eingaben prüfen","OK"),"Eingaben prüfen"))))</f>
        <v/>
      </c>
      <c r="P39" s="6">
        <f>IF(O39="OK",ABS(D39-E39)*F39*G39,"")</f>
        <v/>
      </c>
      <c r="Q39" s="6">
        <f>IF(O39="OK",IF(C39="Long",1,-1)*G39*((H39-D39)*I39+(J39-D39)*K39),"")</f>
        <v/>
      </c>
      <c r="R39" s="6">
        <f>IF(O39="OK",Q39-L39,"")</f>
        <v/>
      </c>
      <c r="S39" s="6">
        <f>IF(O39="OK",R39/P39,"")</f>
        <v/>
      </c>
      <c r="T39" s="5"/>
      <c r="U39" s="5"/>
      <c r="V39" s="4"/>
      <c r="W39" s="4"/>
    </row>
    <row r="40" spans="1:23">
      <c r="A40" s="4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4"/>
      <c r="N40" s="4"/>
      <c r="O40" s="6">
        <f>IF(COUNTA(A40:N40)=0,"",IF(B40="ausgelassen","Ausgelassen",IF(B40="offen","Offen",IFERROR(IF(OR(B40&lt;&gt;"geschlossen",A40="",COUNT(D40:L40)&lt;&gt;9,AND(C40&lt;&gt;"Long",C40&lt;&gt;"Short"),D40&lt;=0,E40&lt;=0,F40&lt;=0,G40&lt;=0,H40&lt;=0,I40&lt;=0,K40&lt;0,L40&lt;0,AND(K40&gt;0,J40&lt;=0),AND(K40=0,J40&lt;&gt;0),ABS(I40+K40-F40)&gt;ABS(F40)*0.0000000001,AND(C40="Long",E40&gt;=D40),AND(C40="Short",E40&lt;=D40),AND(M40&lt;&gt;"Ja",M40&lt;&gt;"Nein")),"Eingaben prüfen","OK"),"Eingaben prüfen"))))</f>
        <v/>
      </c>
      <c r="P40" s="6">
        <f>IF(O40="OK",ABS(D40-E40)*F40*G40,"")</f>
        <v/>
      </c>
      <c r="Q40" s="6">
        <f>IF(O40="OK",IF(C40="Long",1,-1)*G40*((H40-D40)*I40+(J40-D40)*K40),"")</f>
        <v/>
      </c>
      <c r="R40" s="6">
        <f>IF(O40="OK",Q40-L40,"")</f>
        <v/>
      </c>
      <c r="S40" s="6">
        <f>IF(O40="OK",R40/P40,"")</f>
        <v/>
      </c>
      <c r="T40" s="5"/>
      <c r="U40" s="5"/>
      <c r="V40" s="4"/>
      <c r="W40" s="4"/>
    </row>
    <row r="41" spans="1:23">
      <c r="A41" s="4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4"/>
      <c r="N41" s="4"/>
      <c r="O41" s="6">
        <f>IF(COUNTA(A41:N41)=0,"",IF(B41="ausgelassen","Ausgelassen",IF(B41="offen","Offen",IFERROR(IF(OR(B41&lt;&gt;"geschlossen",A41="",COUNT(D41:L41)&lt;&gt;9,AND(C41&lt;&gt;"Long",C41&lt;&gt;"Short"),D41&lt;=0,E41&lt;=0,F41&lt;=0,G41&lt;=0,H41&lt;=0,I41&lt;=0,K41&lt;0,L41&lt;0,AND(K41&gt;0,J41&lt;=0),AND(K41=0,J41&lt;&gt;0),ABS(I41+K41-F41)&gt;ABS(F41)*0.0000000001,AND(C41="Long",E41&gt;=D41),AND(C41="Short",E41&lt;=D41),AND(M41&lt;&gt;"Ja",M41&lt;&gt;"Nein")),"Eingaben prüfen","OK"),"Eingaben prüfen"))))</f>
        <v/>
      </c>
      <c r="P41" s="6">
        <f>IF(O41="OK",ABS(D41-E41)*F41*G41,"")</f>
        <v/>
      </c>
      <c r="Q41" s="6">
        <f>IF(O41="OK",IF(C41="Long",1,-1)*G41*((H41-D41)*I41+(J41-D41)*K41),"")</f>
        <v/>
      </c>
      <c r="R41" s="6">
        <f>IF(O41="OK",Q41-L41,"")</f>
        <v/>
      </c>
      <c r="S41" s="6">
        <f>IF(O41="OK",R41/P41,"")</f>
        <v/>
      </c>
      <c r="T41" s="5"/>
      <c r="U41" s="5"/>
      <c r="V41" s="4"/>
      <c r="W41" s="4"/>
    </row>
    <row r="42" spans="1:23">
      <c r="A42" s="4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4"/>
      <c r="N42" s="4"/>
      <c r="O42" s="6">
        <f>IF(COUNTA(A42:N42)=0,"",IF(B42="ausgelassen","Ausgelassen",IF(B42="offen","Offen",IFERROR(IF(OR(B42&lt;&gt;"geschlossen",A42="",COUNT(D42:L42)&lt;&gt;9,AND(C42&lt;&gt;"Long",C42&lt;&gt;"Short"),D42&lt;=0,E42&lt;=0,F42&lt;=0,G42&lt;=0,H42&lt;=0,I42&lt;=0,K42&lt;0,L42&lt;0,AND(K42&gt;0,J42&lt;=0),AND(K42=0,J42&lt;&gt;0),ABS(I42+K42-F42)&gt;ABS(F42)*0.0000000001,AND(C42="Long",E42&gt;=D42),AND(C42="Short",E42&lt;=D42),AND(M42&lt;&gt;"Ja",M42&lt;&gt;"Nein")),"Eingaben prüfen","OK"),"Eingaben prüfen"))))</f>
        <v/>
      </c>
      <c r="P42" s="6">
        <f>IF(O42="OK",ABS(D42-E42)*F42*G42,"")</f>
        <v/>
      </c>
      <c r="Q42" s="6">
        <f>IF(O42="OK",IF(C42="Long",1,-1)*G42*((H42-D42)*I42+(J42-D42)*K42),"")</f>
        <v/>
      </c>
      <c r="R42" s="6">
        <f>IF(O42="OK",Q42-L42,"")</f>
        <v/>
      </c>
      <c r="S42" s="6">
        <f>IF(O42="OK",R42/P42,"")</f>
        <v/>
      </c>
      <c r="T42" s="5"/>
      <c r="U42" s="5"/>
      <c r="V42" s="4"/>
      <c r="W42" s="4"/>
    </row>
    <row r="43" spans="1:23">
      <c r="A43" s="4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4"/>
      <c r="N43" s="4"/>
      <c r="O43" s="6">
        <f>IF(COUNTA(A43:N43)=0,"",IF(B43="ausgelassen","Ausgelassen",IF(B43="offen","Offen",IFERROR(IF(OR(B43&lt;&gt;"geschlossen",A43="",COUNT(D43:L43)&lt;&gt;9,AND(C43&lt;&gt;"Long",C43&lt;&gt;"Short"),D43&lt;=0,E43&lt;=0,F43&lt;=0,G43&lt;=0,H43&lt;=0,I43&lt;=0,K43&lt;0,L43&lt;0,AND(K43&gt;0,J43&lt;=0),AND(K43=0,J43&lt;&gt;0),ABS(I43+K43-F43)&gt;ABS(F43)*0.0000000001,AND(C43="Long",E43&gt;=D43),AND(C43="Short",E43&lt;=D43),AND(M43&lt;&gt;"Ja",M43&lt;&gt;"Nein")),"Eingaben prüfen","OK"),"Eingaben prüfen"))))</f>
        <v/>
      </c>
      <c r="P43" s="6">
        <f>IF(O43="OK",ABS(D43-E43)*F43*G43,"")</f>
        <v/>
      </c>
      <c r="Q43" s="6">
        <f>IF(O43="OK",IF(C43="Long",1,-1)*G43*((H43-D43)*I43+(J43-D43)*K43),"")</f>
        <v/>
      </c>
      <c r="R43" s="6">
        <f>IF(O43="OK",Q43-L43,"")</f>
        <v/>
      </c>
      <c r="S43" s="6">
        <f>IF(O43="OK",R43/P43,"")</f>
        <v/>
      </c>
      <c r="T43" s="5"/>
      <c r="U43" s="5"/>
      <c r="V43" s="4"/>
      <c r="W43" s="4"/>
    </row>
    <row r="44" spans="1:23">
      <c r="A44" s="4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4"/>
      <c r="N44" s="4"/>
      <c r="O44" s="6">
        <f>IF(COUNTA(A44:N44)=0,"",IF(B44="ausgelassen","Ausgelassen",IF(B44="offen","Offen",IFERROR(IF(OR(B44&lt;&gt;"geschlossen",A44="",COUNT(D44:L44)&lt;&gt;9,AND(C44&lt;&gt;"Long",C44&lt;&gt;"Short"),D44&lt;=0,E44&lt;=0,F44&lt;=0,G44&lt;=0,H44&lt;=0,I44&lt;=0,K44&lt;0,L44&lt;0,AND(K44&gt;0,J44&lt;=0),AND(K44=0,J44&lt;&gt;0),ABS(I44+K44-F44)&gt;ABS(F44)*0.0000000001,AND(C44="Long",E44&gt;=D44),AND(C44="Short",E44&lt;=D44),AND(M44&lt;&gt;"Ja",M44&lt;&gt;"Nein")),"Eingaben prüfen","OK"),"Eingaben prüfen"))))</f>
        <v/>
      </c>
      <c r="P44" s="6">
        <f>IF(O44="OK",ABS(D44-E44)*F44*G44,"")</f>
        <v/>
      </c>
      <c r="Q44" s="6">
        <f>IF(O44="OK",IF(C44="Long",1,-1)*G44*((H44-D44)*I44+(J44-D44)*K44),"")</f>
        <v/>
      </c>
      <c r="R44" s="6">
        <f>IF(O44="OK",Q44-L44,"")</f>
        <v/>
      </c>
      <c r="S44" s="6">
        <f>IF(O44="OK",R44/P44,"")</f>
        <v/>
      </c>
      <c r="T44" s="5"/>
      <c r="U44" s="5"/>
      <c r="V44" s="4"/>
      <c r="W44" s="4"/>
    </row>
    <row r="45" spans="1:23">
      <c r="A45" s="4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4"/>
      <c r="N45" s="4"/>
      <c r="O45" s="6">
        <f>IF(COUNTA(A45:N45)=0,"",IF(B45="ausgelassen","Ausgelassen",IF(B45="offen","Offen",IFERROR(IF(OR(B45&lt;&gt;"geschlossen",A45="",COUNT(D45:L45)&lt;&gt;9,AND(C45&lt;&gt;"Long",C45&lt;&gt;"Short"),D45&lt;=0,E45&lt;=0,F45&lt;=0,G45&lt;=0,H45&lt;=0,I45&lt;=0,K45&lt;0,L45&lt;0,AND(K45&gt;0,J45&lt;=0),AND(K45=0,J45&lt;&gt;0),ABS(I45+K45-F45)&gt;ABS(F45)*0.0000000001,AND(C45="Long",E45&gt;=D45),AND(C45="Short",E45&lt;=D45),AND(M45&lt;&gt;"Ja",M45&lt;&gt;"Nein")),"Eingaben prüfen","OK"),"Eingaben prüfen"))))</f>
        <v/>
      </c>
      <c r="P45" s="6">
        <f>IF(O45="OK",ABS(D45-E45)*F45*G45,"")</f>
        <v/>
      </c>
      <c r="Q45" s="6">
        <f>IF(O45="OK",IF(C45="Long",1,-1)*G45*((H45-D45)*I45+(J45-D45)*K45),"")</f>
        <v/>
      </c>
      <c r="R45" s="6">
        <f>IF(O45="OK",Q45-L45,"")</f>
        <v/>
      </c>
      <c r="S45" s="6">
        <f>IF(O45="OK",R45/P45,"")</f>
        <v/>
      </c>
      <c r="T45" s="5"/>
      <c r="U45" s="5"/>
      <c r="V45" s="4"/>
      <c r="W45" s="4"/>
    </row>
    <row r="46" spans="1:23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4"/>
      <c r="N46" s="4"/>
      <c r="O46" s="6">
        <f>IF(COUNTA(A46:N46)=0,"",IF(B46="ausgelassen","Ausgelassen",IF(B46="offen","Offen",IFERROR(IF(OR(B46&lt;&gt;"geschlossen",A46="",COUNT(D46:L46)&lt;&gt;9,AND(C46&lt;&gt;"Long",C46&lt;&gt;"Short"),D46&lt;=0,E46&lt;=0,F46&lt;=0,G46&lt;=0,H46&lt;=0,I46&lt;=0,K46&lt;0,L46&lt;0,AND(K46&gt;0,J46&lt;=0),AND(K46=0,J46&lt;&gt;0),ABS(I46+K46-F46)&gt;ABS(F46)*0.0000000001,AND(C46="Long",E46&gt;=D46),AND(C46="Short",E46&lt;=D46),AND(M46&lt;&gt;"Ja",M46&lt;&gt;"Nein")),"Eingaben prüfen","OK"),"Eingaben prüfen"))))</f>
        <v/>
      </c>
      <c r="P46" s="6">
        <f>IF(O46="OK",ABS(D46-E46)*F46*G46,"")</f>
        <v/>
      </c>
      <c r="Q46" s="6">
        <f>IF(O46="OK",IF(C46="Long",1,-1)*G46*((H46-D46)*I46+(J46-D46)*K46),"")</f>
        <v/>
      </c>
      <c r="R46" s="6">
        <f>IF(O46="OK",Q46-L46,"")</f>
        <v/>
      </c>
      <c r="S46" s="6">
        <f>IF(O46="OK",R46/P46,"")</f>
        <v/>
      </c>
      <c r="T46" s="5"/>
      <c r="U46" s="5"/>
      <c r="V46" s="4"/>
      <c r="W46" s="4"/>
    </row>
    <row r="47" spans="1:23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4"/>
      <c r="N47" s="4"/>
      <c r="O47" s="6">
        <f>IF(COUNTA(A47:N47)=0,"",IF(B47="ausgelassen","Ausgelassen",IF(B47="offen","Offen",IFERROR(IF(OR(B47&lt;&gt;"geschlossen",A47="",COUNT(D47:L47)&lt;&gt;9,AND(C47&lt;&gt;"Long",C47&lt;&gt;"Short"),D47&lt;=0,E47&lt;=0,F47&lt;=0,G47&lt;=0,H47&lt;=0,I47&lt;=0,K47&lt;0,L47&lt;0,AND(K47&gt;0,J47&lt;=0),AND(K47=0,J47&lt;&gt;0),ABS(I47+K47-F47)&gt;ABS(F47)*0.0000000001,AND(C47="Long",E47&gt;=D47),AND(C47="Short",E47&lt;=D47),AND(M47&lt;&gt;"Ja",M47&lt;&gt;"Nein")),"Eingaben prüfen","OK"),"Eingaben prüfen"))))</f>
        <v/>
      </c>
      <c r="P47" s="6">
        <f>IF(O47="OK",ABS(D47-E47)*F47*G47,"")</f>
        <v/>
      </c>
      <c r="Q47" s="6">
        <f>IF(O47="OK",IF(C47="Long",1,-1)*G47*((H47-D47)*I47+(J47-D47)*K47),"")</f>
        <v/>
      </c>
      <c r="R47" s="6">
        <f>IF(O47="OK",Q47-L47,"")</f>
        <v/>
      </c>
      <c r="S47" s="6">
        <f>IF(O47="OK",R47/P47,"")</f>
        <v/>
      </c>
      <c r="T47" s="5"/>
      <c r="U47" s="5"/>
      <c r="V47" s="4"/>
      <c r="W47" s="4"/>
    </row>
    <row r="48" spans="1:23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4"/>
      <c r="N48" s="4"/>
      <c r="O48" s="6">
        <f>IF(COUNTA(A48:N48)=0,"",IF(B48="ausgelassen","Ausgelassen",IF(B48="offen","Offen",IFERROR(IF(OR(B48&lt;&gt;"geschlossen",A48="",COUNT(D48:L48)&lt;&gt;9,AND(C48&lt;&gt;"Long",C48&lt;&gt;"Short"),D48&lt;=0,E48&lt;=0,F48&lt;=0,G48&lt;=0,H48&lt;=0,I48&lt;=0,K48&lt;0,L48&lt;0,AND(K48&gt;0,J48&lt;=0),AND(K48=0,J48&lt;&gt;0),ABS(I48+K48-F48)&gt;ABS(F48)*0.0000000001,AND(C48="Long",E48&gt;=D48),AND(C48="Short",E48&lt;=D48),AND(M48&lt;&gt;"Ja",M48&lt;&gt;"Nein")),"Eingaben prüfen","OK"),"Eingaben prüfen"))))</f>
        <v/>
      </c>
      <c r="P48" s="6">
        <f>IF(O48="OK",ABS(D48-E48)*F48*G48,"")</f>
        <v/>
      </c>
      <c r="Q48" s="6">
        <f>IF(O48="OK",IF(C48="Long",1,-1)*G48*((H48-D48)*I48+(J48-D48)*K48),"")</f>
        <v/>
      </c>
      <c r="R48" s="6">
        <f>IF(O48="OK",Q48-L48,"")</f>
        <v/>
      </c>
      <c r="S48" s="6">
        <f>IF(O48="OK",R48/P48,"")</f>
        <v/>
      </c>
      <c r="T48" s="5"/>
      <c r="U48" s="5"/>
      <c r="V48" s="4"/>
      <c r="W48" s="4"/>
    </row>
    <row r="49" spans="1:23">
      <c r="A49" s="4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4"/>
      <c r="N49" s="4"/>
      <c r="O49" s="6">
        <f>IF(COUNTA(A49:N49)=0,"",IF(B49="ausgelassen","Ausgelassen",IF(B49="offen","Offen",IFERROR(IF(OR(B49&lt;&gt;"geschlossen",A49="",COUNT(D49:L49)&lt;&gt;9,AND(C49&lt;&gt;"Long",C49&lt;&gt;"Short"),D49&lt;=0,E49&lt;=0,F49&lt;=0,G49&lt;=0,H49&lt;=0,I49&lt;=0,K49&lt;0,L49&lt;0,AND(K49&gt;0,J49&lt;=0),AND(K49=0,J49&lt;&gt;0),ABS(I49+K49-F49)&gt;ABS(F49)*0.0000000001,AND(C49="Long",E49&gt;=D49),AND(C49="Short",E49&lt;=D49),AND(M49&lt;&gt;"Ja",M49&lt;&gt;"Nein")),"Eingaben prüfen","OK"),"Eingaben prüfen"))))</f>
        <v/>
      </c>
      <c r="P49" s="6">
        <f>IF(O49="OK",ABS(D49-E49)*F49*G49,"")</f>
        <v/>
      </c>
      <c r="Q49" s="6">
        <f>IF(O49="OK",IF(C49="Long",1,-1)*G49*((H49-D49)*I49+(J49-D49)*K49),"")</f>
        <v/>
      </c>
      <c r="R49" s="6">
        <f>IF(O49="OK",Q49-L49,"")</f>
        <v/>
      </c>
      <c r="S49" s="6">
        <f>IF(O49="OK",R49/P49,"")</f>
        <v/>
      </c>
      <c r="T49" s="5"/>
      <c r="U49" s="5"/>
      <c r="V49" s="4"/>
      <c r="W49" s="4"/>
    </row>
    <row r="50" spans="1:23">
      <c r="A50" s="4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4"/>
      <c r="N50" s="4"/>
      <c r="O50" s="6">
        <f>IF(COUNTA(A50:N50)=0,"",IF(B50="ausgelassen","Ausgelassen",IF(B50="offen","Offen",IFERROR(IF(OR(B50&lt;&gt;"geschlossen",A50="",COUNT(D50:L50)&lt;&gt;9,AND(C50&lt;&gt;"Long",C50&lt;&gt;"Short"),D50&lt;=0,E50&lt;=0,F50&lt;=0,G50&lt;=0,H50&lt;=0,I50&lt;=0,K50&lt;0,L50&lt;0,AND(K50&gt;0,J50&lt;=0),AND(K50=0,J50&lt;&gt;0),ABS(I50+K50-F50)&gt;ABS(F50)*0.0000000001,AND(C50="Long",E50&gt;=D50),AND(C50="Short",E50&lt;=D50),AND(M50&lt;&gt;"Ja",M50&lt;&gt;"Nein")),"Eingaben prüfen","OK"),"Eingaben prüfen"))))</f>
        <v/>
      </c>
      <c r="P50" s="6">
        <f>IF(O50="OK",ABS(D50-E50)*F50*G50,"")</f>
        <v/>
      </c>
      <c r="Q50" s="6">
        <f>IF(O50="OK",IF(C50="Long",1,-1)*G50*((H50-D50)*I50+(J50-D50)*K50),"")</f>
        <v/>
      </c>
      <c r="R50" s="6">
        <f>IF(O50="OK",Q50-L50,"")</f>
        <v/>
      </c>
      <c r="S50" s="6">
        <f>IF(O50="OK",R50/P50,"")</f>
        <v/>
      </c>
      <c r="T50" s="5"/>
      <c r="U50" s="5"/>
      <c r="V50" s="4"/>
      <c r="W50" s="4"/>
    </row>
    <row r="51" spans="1:23">
      <c r="A51" s="4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4"/>
      <c r="N51" s="4"/>
      <c r="O51" s="6">
        <f>IF(COUNTA(A51:N51)=0,"",IF(B51="ausgelassen","Ausgelassen",IF(B51="offen","Offen",IFERROR(IF(OR(B51&lt;&gt;"geschlossen",A51="",COUNT(D51:L51)&lt;&gt;9,AND(C51&lt;&gt;"Long",C51&lt;&gt;"Short"),D51&lt;=0,E51&lt;=0,F51&lt;=0,G51&lt;=0,H51&lt;=0,I51&lt;=0,K51&lt;0,L51&lt;0,AND(K51&gt;0,J51&lt;=0),AND(K51=0,J51&lt;&gt;0),ABS(I51+K51-F51)&gt;ABS(F51)*0.0000000001,AND(C51="Long",E51&gt;=D51),AND(C51="Short",E51&lt;=D51),AND(M51&lt;&gt;"Ja",M51&lt;&gt;"Nein")),"Eingaben prüfen","OK"),"Eingaben prüfen"))))</f>
        <v/>
      </c>
      <c r="P51" s="6">
        <f>IF(O51="OK",ABS(D51-E51)*F51*G51,"")</f>
        <v/>
      </c>
      <c r="Q51" s="6">
        <f>IF(O51="OK",IF(C51="Long",1,-1)*G51*((H51-D51)*I51+(J51-D51)*K51),"")</f>
        <v/>
      </c>
      <c r="R51" s="6">
        <f>IF(O51="OK",Q51-L51,"")</f>
        <v/>
      </c>
      <c r="S51" s="6">
        <f>IF(O51="OK",R51/P51,"")</f>
        <v/>
      </c>
      <c r="T51" s="5"/>
      <c r="U51" s="5"/>
      <c r="V51" s="4"/>
      <c r="W51" s="4"/>
    </row>
    <row r="52" spans="1:23">
      <c r="A52" s="4"/>
      <c r="B52" s="4"/>
      <c r="C52" s="4"/>
      <c r="D52" s="5"/>
      <c r="E52" s="5"/>
      <c r="F52" s="5"/>
      <c r="G52" s="5"/>
      <c r="H52" s="5"/>
      <c r="I52" s="5"/>
      <c r="J52" s="5"/>
      <c r="K52" s="5"/>
      <c r="L52" s="5"/>
      <c r="M52" s="4"/>
      <c r="N52" s="4"/>
      <c r="O52" s="6">
        <f>IF(COUNTA(A52:N52)=0,"",IF(B52="ausgelassen","Ausgelassen",IF(B52="offen","Offen",IFERROR(IF(OR(B52&lt;&gt;"geschlossen",A52="",COUNT(D52:L52)&lt;&gt;9,AND(C52&lt;&gt;"Long",C52&lt;&gt;"Short"),D52&lt;=0,E52&lt;=0,F52&lt;=0,G52&lt;=0,H52&lt;=0,I52&lt;=0,K52&lt;0,L52&lt;0,AND(K52&gt;0,J52&lt;=0),AND(K52=0,J52&lt;&gt;0),ABS(I52+K52-F52)&gt;ABS(F52)*0.0000000001,AND(C52="Long",E52&gt;=D52),AND(C52="Short",E52&lt;=D52),AND(M52&lt;&gt;"Ja",M52&lt;&gt;"Nein")),"Eingaben prüfen","OK"),"Eingaben prüfen"))))</f>
        <v/>
      </c>
      <c r="P52" s="6">
        <f>IF(O52="OK",ABS(D52-E52)*F52*G52,"")</f>
        <v/>
      </c>
      <c r="Q52" s="6">
        <f>IF(O52="OK",IF(C52="Long",1,-1)*G52*((H52-D52)*I52+(J52-D52)*K52),"")</f>
        <v/>
      </c>
      <c r="R52" s="6">
        <f>IF(O52="OK",Q52-L52,"")</f>
        <v/>
      </c>
      <c r="S52" s="6">
        <f>IF(O52="OK",R52/P52,"")</f>
        <v/>
      </c>
      <c r="T52" s="5"/>
      <c r="U52" s="5"/>
      <c r="V52" s="4"/>
      <c r="W52" s="4"/>
    </row>
    <row r="53" spans="1:23">
      <c r="A53" s="4"/>
      <c r="B53" s="4"/>
      <c r="C53" s="4"/>
      <c r="D53" s="5"/>
      <c r="E53" s="5"/>
      <c r="F53" s="5"/>
      <c r="G53" s="5"/>
      <c r="H53" s="5"/>
      <c r="I53" s="5"/>
      <c r="J53" s="5"/>
      <c r="K53" s="5"/>
      <c r="L53" s="5"/>
      <c r="M53" s="4"/>
      <c r="N53" s="4"/>
      <c r="O53" s="6">
        <f>IF(COUNTA(A53:N53)=0,"",IF(B53="ausgelassen","Ausgelassen",IF(B53="offen","Offen",IFERROR(IF(OR(B53&lt;&gt;"geschlossen",A53="",COUNT(D53:L53)&lt;&gt;9,AND(C53&lt;&gt;"Long",C53&lt;&gt;"Short"),D53&lt;=0,E53&lt;=0,F53&lt;=0,G53&lt;=0,H53&lt;=0,I53&lt;=0,K53&lt;0,L53&lt;0,AND(K53&gt;0,J53&lt;=0),AND(K53=0,J53&lt;&gt;0),ABS(I53+K53-F53)&gt;ABS(F53)*0.0000000001,AND(C53="Long",E53&gt;=D53),AND(C53="Short",E53&lt;=D53),AND(M53&lt;&gt;"Ja",M53&lt;&gt;"Nein")),"Eingaben prüfen","OK"),"Eingaben prüfen"))))</f>
        <v/>
      </c>
      <c r="P53" s="6">
        <f>IF(O53="OK",ABS(D53-E53)*F53*G53,"")</f>
        <v/>
      </c>
      <c r="Q53" s="6">
        <f>IF(O53="OK",IF(C53="Long",1,-1)*G53*((H53-D53)*I53+(J53-D53)*K53),"")</f>
        <v/>
      </c>
      <c r="R53" s="6">
        <f>IF(O53="OK",Q53-L53,"")</f>
        <v/>
      </c>
      <c r="S53" s="6">
        <f>IF(O53="OK",R53/P53,"")</f>
        <v/>
      </c>
      <c r="T53" s="5"/>
      <c r="U53" s="5"/>
      <c r="V53" s="4"/>
      <c r="W53" s="4"/>
    </row>
    <row r="54" spans="1:23">
      <c r="A54" s="4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4"/>
      <c r="N54" s="4"/>
      <c r="O54" s="6">
        <f>IF(COUNTA(A54:N54)=0,"",IF(B54="ausgelassen","Ausgelassen",IF(B54="offen","Offen",IFERROR(IF(OR(B54&lt;&gt;"geschlossen",A54="",COUNT(D54:L54)&lt;&gt;9,AND(C54&lt;&gt;"Long",C54&lt;&gt;"Short"),D54&lt;=0,E54&lt;=0,F54&lt;=0,G54&lt;=0,H54&lt;=0,I54&lt;=0,K54&lt;0,L54&lt;0,AND(K54&gt;0,J54&lt;=0),AND(K54=0,J54&lt;&gt;0),ABS(I54+K54-F54)&gt;ABS(F54)*0.0000000001,AND(C54="Long",E54&gt;=D54),AND(C54="Short",E54&lt;=D54),AND(M54&lt;&gt;"Ja",M54&lt;&gt;"Nein")),"Eingaben prüfen","OK"),"Eingaben prüfen"))))</f>
        <v/>
      </c>
      <c r="P54" s="6">
        <f>IF(O54="OK",ABS(D54-E54)*F54*G54,"")</f>
        <v/>
      </c>
      <c r="Q54" s="6">
        <f>IF(O54="OK",IF(C54="Long",1,-1)*G54*((H54-D54)*I54+(J54-D54)*K54),"")</f>
        <v/>
      </c>
      <c r="R54" s="6">
        <f>IF(O54="OK",Q54-L54,"")</f>
        <v/>
      </c>
      <c r="S54" s="6">
        <f>IF(O54="OK",R54/P54,"")</f>
        <v/>
      </c>
      <c r="T54" s="5"/>
      <c r="U54" s="5"/>
      <c r="V54" s="4"/>
      <c r="W54" s="4"/>
    </row>
    <row r="55" spans="1:23">
      <c r="A55" s="4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4"/>
      <c r="N55" s="4"/>
      <c r="O55" s="6">
        <f>IF(COUNTA(A55:N55)=0,"",IF(B55="ausgelassen","Ausgelassen",IF(B55="offen","Offen",IFERROR(IF(OR(B55&lt;&gt;"geschlossen",A55="",COUNT(D55:L55)&lt;&gt;9,AND(C55&lt;&gt;"Long",C55&lt;&gt;"Short"),D55&lt;=0,E55&lt;=0,F55&lt;=0,G55&lt;=0,H55&lt;=0,I55&lt;=0,K55&lt;0,L55&lt;0,AND(K55&gt;0,J55&lt;=0),AND(K55=0,J55&lt;&gt;0),ABS(I55+K55-F55)&gt;ABS(F55)*0.0000000001,AND(C55="Long",E55&gt;=D55),AND(C55="Short",E55&lt;=D55),AND(M55&lt;&gt;"Ja",M55&lt;&gt;"Nein")),"Eingaben prüfen","OK"),"Eingaben prüfen"))))</f>
        <v/>
      </c>
      <c r="P55" s="6">
        <f>IF(O55="OK",ABS(D55-E55)*F55*G55,"")</f>
        <v/>
      </c>
      <c r="Q55" s="6">
        <f>IF(O55="OK",IF(C55="Long",1,-1)*G55*((H55-D55)*I55+(J55-D55)*K55),"")</f>
        <v/>
      </c>
      <c r="R55" s="6">
        <f>IF(O55="OK",Q55-L55,"")</f>
        <v/>
      </c>
      <c r="S55" s="6">
        <f>IF(O55="OK",R55/P55,"")</f>
        <v/>
      </c>
      <c r="T55" s="5"/>
      <c r="U55" s="5"/>
      <c r="V55" s="4"/>
      <c r="W55" s="4"/>
    </row>
    <row r="56" spans="1:23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4"/>
      <c r="N56" s="4"/>
      <c r="O56" s="6">
        <f>IF(COUNTA(A56:N56)=0,"",IF(B56="ausgelassen","Ausgelassen",IF(B56="offen","Offen",IFERROR(IF(OR(B56&lt;&gt;"geschlossen",A56="",COUNT(D56:L56)&lt;&gt;9,AND(C56&lt;&gt;"Long",C56&lt;&gt;"Short"),D56&lt;=0,E56&lt;=0,F56&lt;=0,G56&lt;=0,H56&lt;=0,I56&lt;=0,K56&lt;0,L56&lt;0,AND(K56&gt;0,J56&lt;=0),AND(K56=0,J56&lt;&gt;0),ABS(I56+K56-F56)&gt;ABS(F56)*0.0000000001,AND(C56="Long",E56&gt;=D56),AND(C56="Short",E56&lt;=D56),AND(M56&lt;&gt;"Ja",M56&lt;&gt;"Nein")),"Eingaben prüfen","OK"),"Eingaben prüfen"))))</f>
        <v/>
      </c>
      <c r="P56" s="6">
        <f>IF(O56="OK",ABS(D56-E56)*F56*G56,"")</f>
        <v/>
      </c>
      <c r="Q56" s="6">
        <f>IF(O56="OK",IF(C56="Long",1,-1)*G56*((H56-D56)*I56+(J56-D56)*K56),"")</f>
        <v/>
      </c>
      <c r="R56" s="6">
        <f>IF(O56="OK",Q56-L56,"")</f>
        <v/>
      </c>
      <c r="S56" s="6">
        <f>IF(O56="OK",R56/P56,"")</f>
        <v/>
      </c>
      <c r="T56" s="5"/>
      <c r="U56" s="5"/>
      <c r="V56" s="4"/>
      <c r="W56" s="4"/>
    </row>
    <row r="57" spans="1:23">
      <c r="A57" s="4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4"/>
      <c r="N57" s="4"/>
      <c r="O57" s="6">
        <f>IF(COUNTA(A57:N57)=0,"",IF(B57="ausgelassen","Ausgelassen",IF(B57="offen","Offen",IFERROR(IF(OR(B57&lt;&gt;"geschlossen",A57="",COUNT(D57:L57)&lt;&gt;9,AND(C57&lt;&gt;"Long",C57&lt;&gt;"Short"),D57&lt;=0,E57&lt;=0,F57&lt;=0,G57&lt;=0,H57&lt;=0,I57&lt;=0,K57&lt;0,L57&lt;0,AND(K57&gt;0,J57&lt;=0),AND(K57=0,J57&lt;&gt;0),ABS(I57+K57-F57)&gt;ABS(F57)*0.0000000001,AND(C57="Long",E57&gt;=D57),AND(C57="Short",E57&lt;=D57),AND(M57&lt;&gt;"Ja",M57&lt;&gt;"Nein")),"Eingaben prüfen","OK"),"Eingaben prüfen"))))</f>
        <v/>
      </c>
      <c r="P57" s="6">
        <f>IF(O57="OK",ABS(D57-E57)*F57*G57,"")</f>
        <v/>
      </c>
      <c r="Q57" s="6">
        <f>IF(O57="OK",IF(C57="Long",1,-1)*G57*((H57-D57)*I57+(J57-D57)*K57),"")</f>
        <v/>
      </c>
      <c r="R57" s="6">
        <f>IF(O57="OK",Q57-L57,"")</f>
        <v/>
      </c>
      <c r="S57" s="6">
        <f>IF(O57="OK",R57/P57,"")</f>
        <v/>
      </c>
      <c r="T57" s="5"/>
      <c r="U57" s="5"/>
      <c r="V57" s="4"/>
      <c r="W57" s="4"/>
    </row>
    <row r="58" spans="1:23">
      <c r="A58" s="4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4"/>
      <c r="N58" s="4"/>
      <c r="O58" s="6">
        <f>IF(COUNTA(A58:N58)=0,"",IF(B58="ausgelassen","Ausgelassen",IF(B58="offen","Offen",IFERROR(IF(OR(B58&lt;&gt;"geschlossen",A58="",COUNT(D58:L58)&lt;&gt;9,AND(C58&lt;&gt;"Long",C58&lt;&gt;"Short"),D58&lt;=0,E58&lt;=0,F58&lt;=0,G58&lt;=0,H58&lt;=0,I58&lt;=0,K58&lt;0,L58&lt;0,AND(K58&gt;0,J58&lt;=0),AND(K58=0,J58&lt;&gt;0),ABS(I58+K58-F58)&gt;ABS(F58)*0.0000000001,AND(C58="Long",E58&gt;=D58),AND(C58="Short",E58&lt;=D58),AND(M58&lt;&gt;"Ja",M58&lt;&gt;"Nein")),"Eingaben prüfen","OK"),"Eingaben prüfen"))))</f>
        <v/>
      </c>
      <c r="P58" s="6">
        <f>IF(O58="OK",ABS(D58-E58)*F58*G58,"")</f>
        <v/>
      </c>
      <c r="Q58" s="6">
        <f>IF(O58="OK",IF(C58="Long",1,-1)*G58*((H58-D58)*I58+(J58-D58)*K58),"")</f>
        <v/>
      </c>
      <c r="R58" s="6">
        <f>IF(O58="OK",Q58-L58,"")</f>
        <v/>
      </c>
      <c r="S58" s="6">
        <f>IF(O58="OK",R58/P58,"")</f>
        <v/>
      </c>
      <c r="T58" s="5"/>
      <c r="U58" s="5"/>
      <c r="V58" s="4"/>
      <c r="W58" s="4"/>
    </row>
    <row r="59" spans="1:23">
      <c r="A59" s="4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4"/>
      <c r="N59" s="4"/>
      <c r="O59" s="6">
        <f>IF(COUNTA(A59:N59)=0,"",IF(B59="ausgelassen","Ausgelassen",IF(B59="offen","Offen",IFERROR(IF(OR(B59&lt;&gt;"geschlossen",A59="",COUNT(D59:L59)&lt;&gt;9,AND(C59&lt;&gt;"Long",C59&lt;&gt;"Short"),D59&lt;=0,E59&lt;=0,F59&lt;=0,G59&lt;=0,H59&lt;=0,I59&lt;=0,K59&lt;0,L59&lt;0,AND(K59&gt;0,J59&lt;=0),AND(K59=0,J59&lt;&gt;0),ABS(I59+K59-F59)&gt;ABS(F59)*0.0000000001,AND(C59="Long",E59&gt;=D59),AND(C59="Short",E59&lt;=D59),AND(M59&lt;&gt;"Ja",M59&lt;&gt;"Nein")),"Eingaben prüfen","OK"),"Eingaben prüfen"))))</f>
        <v/>
      </c>
      <c r="P59" s="6">
        <f>IF(O59="OK",ABS(D59-E59)*F59*G59,"")</f>
        <v/>
      </c>
      <c r="Q59" s="6">
        <f>IF(O59="OK",IF(C59="Long",1,-1)*G59*((H59-D59)*I59+(J59-D59)*K59),"")</f>
        <v/>
      </c>
      <c r="R59" s="6">
        <f>IF(O59="OK",Q59-L59,"")</f>
        <v/>
      </c>
      <c r="S59" s="6">
        <f>IF(O59="OK",R59/P59,"")</f>
        <v/>
      </c>
      <c r="T59" s="5"/>
      <c r="U59" s="5"/>
      <c r="V59" s="4"/>
      <c r="W59" s="4"/>
    </row>
    <row r="60" spans="1:23">
      <c r="A60" s="4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4"/>
      <c r="N60" s="4"/>
      <c r="O60" s="6">
        <f>IF(COUNTA(A60:N60)=0,"",IF(B60="ausgelassen","Ausgelassen",IF(B60="offen","Offen",IFERROR(IF(OR(B60&lt;&gt;"geschlossen",A60="",COUNT(D60:L60)&lt;&gt;9,AND(C60&lt;&gt;"Long",C60&lt;&gt;"Short"),D60&lt;=0,E60&lt;=0,F60&lt;=0,G60&lt;=0,H60&lt;=0,I60&lt;=0,K60&lt;0,L60&lt;0,AND(K60&gt;0,J60&lt;=0),AND(K60=0,J60&lt;&gt;0),ABS(I60+K60-F60)&gt;ABS(F60)*0.0000000001,AND(C60="Long",E60&gt;=D60),AND(C60="Short",E60&lt;=D60),AND(M60&lt;&gt;"Ja",M60&lt;&gt;"Nein")),"Eingaben prüfen","OK"),"Eingaben prüfen"))))</f>
        <v/>
      </c>
      <c r="P60" s="6">
        <f>IF(O60="OK",ABS(D60-E60)*F60*G60,"")</f>
        <v/>
      </c>
      <c r="Q60" s="6">
        <f>IF(O60="OK",IF(C60="Long",1,-1)*G60*((H60-D60)*I60+(J60-D60)*K60),"")</f>
        <v/>
      </c>
      <c r="R60" s="6">
        <f>IF(O60="OK",Q60-L60,"")</f>
        <v/>
      </c>
      <c r="S60" s="6">
        <f>IF(O60="OK",R60/P60,"")</f>
        <v/>
      </c>
      <c r="T60" s="5"/>
      <c r="U60" s="5"/>
      <c r="V60" s="4"/>
      <c r="W60" s="4"/>
    </row>
    <row r="61" spans="1:23">
      <c r="A61" s="4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4"/>
      <c r="N61" s="4"/>
      <c r="O61" s="6">
        <f>IF(COUNTA(A61:N61)=0,"",IF(B61="ausgelassen","Ausgelassen",IF(B61="offen","Offen",IFERROR(IF(OR(B61&lt;&gt;"geschlossen",A61="",COUNT(D61:L61)&lt;&gt;9,AND(C61&lt;&gt;"Long",C61&lt;&gt;"Short"),D61&lt;=0,E61&lt;=0,F61&lt;=0,G61&lt;=0,H61&lt;=0,I61&lt;=0,K61&lt;0,L61&lt;0,AND(K61&gt;0,J61&lt;=0),AND(K61=0,J61&lt;&gt;0),ABS(I61+K61-F61)&gt;ABS(F61)*0.0000000001,AND(C61="Long",E61&gt;=D61),AND(C61="Short",E61&lt;=D61),AND(M61&lt;&gt;"Ja",M61&lt;&gt;"Nein")),"Eingaben prüfen","OK"),"Eingaben prüfen"))))</f>
        <v/>
      </c>
      <c r="P61" s="6">
        <f>IF(O61="OK",ABS(D61-E61)*F61*G61,"")</f>
        <v/>
      </c>
      <c r="Q61" s="6">
        <f>IF(O61="OK",IF(C61="Long",1,-1)*G61*((H61-D61)*I61+(J61-D61)*K61),"")</f>
        <v/>
      </c>
      <c r="R61" s="6">
        <f>IF(O61="OK",Q61-L61,"")</f>
        <v/>
      </c>
      <c r="S61" s="6">
        <f>IF(O61="OK",R61/P61,"")</f>
        <v/>
      </c>
      <c r="T61" s="5"/>
      <c r="U61" s="5"/>
      <c r="V61" s="4"/>
      <c r="W61" s="4"/>
    </row>
    <row r="62" spans="1:2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4"/>
      <c r="N62" s="4"/>
      <c r="O62" s="6">
        <f>IF(COUNTA(A62:N62)=0,"",IF(B62="ausgelassen","Ausgelassen",IF(B62="offen","Offen",IFERROR(IF(OR(B62&lt;&gt;"geschlossen",A62="",COUNT(D62:L62)&lt;&gt;9,AND(C62&lt;&gt;"Long",C62&lt;&gt;"Short"),D62&lt;=0,E62&lt;=0,F62&lt;=0,G62&lt;=0,H62&lt;=0,I62&lt;=0,K62&lt;0,L62&lt;0,AND(K62&gt;0,J62&lt;=0),AND(K62=0,J62&lt;&gt;0),ABS(I62+K62-F62)&gt;ABS(F62)*0.0000000001,AND(C62="Long",E62&gt;=D62),AND(C62="Short",E62&lt;=D62),AND(M62&lt;&gt;"Ja",M62&lt;&gt;"Nein")),"Eingaben prüfen","OK"),"Eingaben prüfen"))))</f>
        <v/>
      </c>
      <c r="P62" s="6">
        <f>IF(O62="OK",ABS(D62-E62)*F62*G62,"")</f>
        <v/>
      </c>
      <c r="Q62" s="6">
        <f>IF(O62="OK",IF(C62="Long",1,-1)*G62*((H62-D62)*I62+(J62-D62)*K62),"")</f>
        <v/>
      </c>
      <c r="R62" s="6">
        <f>IF(O62="OK",Q62-L62,"")</f>
        <v/>
      </c>
      <c r="S62" s="6">
        <f>IF(O62="OK",R62/P62,"")</f>
        <v/>
      </c>
      <c r="T62" s="5"/>
      <c r="U62" s="5"/>
      <c r="V62" s="4"/>
      <c r="W62" s="4"/>
    </row>
    <row r="63" spans="1:23">
      <c r="A63" s="4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4"/>
      <c r="N63" s="4"/>
      <c r="O63" s="6">
        <f>IF(COUNTA(A63:N63)=0,"",IF(B63="ausgelassen","Ausgelassen",IF(B63="offen","Offen",IFERROR(IF(OR(B63&lt;&gt;"geschlossen",A63="",COUNT(D63:L63)&lt;&gt;9,AND(C63&lt;&gt;"Long",C63&lt;&gt;"Short"),D63&lt;=0,E63&lt;=0,F63&lt;=0,G63&lt;=0,H63&lt;=0,I63&lt;=0,K63&lt;0,L63&lt;0,AND(K63&gt;0,J63&lt;=0),AND(K63=0,J63&lt;&gt;0),ABS(I63+K63-F63)&gt;ABS(F63)*0.0000000001,AND(C63="Long",E63&gt;=D63),AND(C63="Short",E63&lt;=D63),AND(M63&lt;&gt;"Ja",M63&lt;&gt;"Nein")),"Eingaben prüfen","OK"),"Eingaben prüfen"))))</f>
        <v/>
      </c>
      <c r="P63" s="6">
        <f>IF(O63="OK",ABS(D63-E63)*F63*G63,"")</f>
        <v/>
      </c>
      <c r="Q63" s="6">
        <f>IF(O63="OK",IF(C63="Long",1,-1)*G63*((H63-D63)*I63+(J63-D63)*K63),"")</f>
        <v/>
      </c>
      <c r="R63" s="6">
        <f>IF(O63="OK",Q63-L63,"")</f>
        <v/>
      </c>
      <c r="S63" s="6">
        <f>IF(O63="OK",R63/P63,"")</f>
        <v/>
      </c>
      <c r="T63" s="5"/>
      <c r="U63" s="5"/>
      <c r="V63" s="4"/>
      <c r="W63" s="4"/>
    </row>
    <row r="64" spans="1:23">
      <c r="A64" s="4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4"/>
      <c r="N64" s="4"/>
      <c r="O64" s="6">
        <f>IF(COUNTA(A64:N64)=0,"",IF(B64="ausgelassen","Ausgelassen",IF(B64="offen","Offen",IFERROR(IF(OR(B64&lt;&gt;"geschlossen",A64="",COUNT(D64:L64)&lt;&gt;9,AND(C64&lt;&gt;"Long",C64&lt;&gt;"Short"),D64&lt;=0,E64&lt;=0,F64&lt;=0,G64&lt;=0,H64&lt;=0,I64&lt;=0,K64&lt;0,L64&lt;0,AND(K64&gt;0,J64&lt;=0),AND(K64=0,J64&lt;&gt;0),ABS(I64+K64-F64)&gt;ABS(F64)*0.0000000001,AND(C64="Long",E64&gt;=D64),AND(C64="Short",E64&lt;=D64),AND(M64&lt;&gt;"Ja",M64&lt;&gt;"Nein")),"Eingaben prüfen","OK"),"Eingaben prüfen"))))</f>
        <v/>
      </c>
      <c r="P64" s="6">
        <f>IF(O64="OK",ABS(D64-E64)*F64*G64,"")</f>
        <v/>
      </c>
      <c r="Q64" s="6">
        <f>IF(O64="OK",IF(C64="Long",1,-1)*G64*((H64-D64)*I64+(J64-D64)*K64),"")</f>
        <v/>
      </c>
      <c r="R64" s="6">
        <f>IF(O64="OK",Q64-L64,"")</f>
        <v/>
      </c>
      <c r="S64" s="6">
        <f>IF(O64="OK",R64/P64,"")</f>
        <v/>
      </c>
      <c r="T64" s="5"/>
      <c r="U64" s="5"/>
      <c r="V64" s="4"/>
      <c r="W64" s="4"/>
    </row>
    <row r="65" spans="1:23">
      <c r="A65" s="4"/>
      <c r="B65" s="4"/>
      <c r="C65" s="4"/>
      <c r="D65" s="5"/>
      <c r="E65" s="5"/>
      <c r="F65" s="5"/>
      <c r="G65" s="5"/>
      <c r="H65" s="5"/>
      <c r="I65" s="5"/>
      <c r="J65" s="5"/>
      <c r="K65" s="5"/>
      <c r="L65" s="5"/>
      <c r="M65" s="4"/>
      <c r="N65" s="4"/>
      <c r="O65" s="6">
        <f>IF(COUNTA(A65:N65)=0,"",IF(B65="ausgelassen","Ausgelassen",IF(B65="offen","Offen",IFERROR(IF(OR(B65&lt;&gt;"geschlossen",A65="",COUNT(D65:L65)&lt;&gt;9,AND(C65&lt;&gt;"Long",C65&lt;&gt;"Short"),D65&lt;=0,E65&lt;=0,F65&lt;=0,G65&lt;=0,H65&lt;=0,I65&lt;=0,K65&lt;0,L65&lt;0,AND(K65&gt;0,J65&lt;=0),AND(K65=0,J65&lt;&gt;0),ABS(I65+K65-F65)&gt;ABS(F65)*0.0000000001,AND(C65="Long",E65&gt;=D65),AND(C65="Short",E65&lt;=D65),AND(M65&lt;&gt;"Ja",M65&lt;&gt;"Nein")),"Eingaben prüfen","OK"),"Eingaben prüfen"))))</f>
        <v/>
      </c>
      <c r="P65" s="6">
        <f>IF(O65="OK",ABS(D65-E65)*F65*G65,"")</f>
        <v/>
      </c>
      <c r="Q65" s="6">
        <f>IF(O65="OK",IF(C65="Long",1,-1)*G65*((H65-D65)*I65+(J65-D65)*K65),"")</f>
        <v/>
      </c>
      <c r="R65" s="6">
        <f>IF(O65="OK",Q65-L65,"")</f>
        <v/>
      </c>
      <c r="S65" s="6">
        <f>IF(O65="OK",R65/P65,"")</f>
        <v/>
      </c>
      <c r="T65" s="5"/>
      <c r="U65" s="5"/>
      <c r="V65" s="4"/>
      <c r="W65" s="4"/>
    </row>
    <row r="66" spans="1:23">
      <c r="A66" s="4"/>
      <c r="B66" s="4"/>
      <c r="C66" s="4"/>
      <c r="D66" s="5"/>
      <c r="E66" s="5"/>
      <c r="F66" s="5"/>
      <c r="G66" s="5"/>
      <c r="H66" s="5"/>
      <c r="I66" s="5"/>
      <c r="J66" s="5"/>
      <c r="K66" s="5"/>
      <c r="L66" s="5"/>
      <c r="M66" s="4"/>
      <c r="N66" s="4"/>
      <c r="O66" s="6">
        <f>IF(COUNTA(A66:N66)=0,"",IF(B66="ausgelassen","Ausgelassen",IF(B66="offen","Offen",IFERROR(IF(OR(B66&lt;&gt;"geschlossen",A66="",COUNT(D66:L66)&lt;&gt;9,AND(C66&lt;&gt;"Long",C66&lt;&gt;"Short"),D66&lt;=0,E66&lt;=0,F66&lt;=0,G66&lt;=0,H66&lt;=0,I66&lt;=0,K66&lt;0,L66&lt;0,AND(K66&gt;0,J66&lt;=0),AND(K66=0,J66&lt;&gt;0),ABS(I66+K66-F66)&gt;ABS(F66)*0.0000000001,AND(C66="Long",E66&gt;=D66),AND(C66="Short",E66&lt;=D66),AND(M66&lt;&gt;"Ja",M66&lt;&gt;"Nein")),"Eingaben prüfen","OK"),"Eingaben prüfen"))))</f>
        <v/>
      </c>
      <c r="P66" s="6">
        <f>IF(O66="OK",ABS(D66-E66)*F66*G66,"")</f>
        <v/>
      </c>
      <c r="Q66" s="6">
        <f>IF(O66="OK",IF(C66="Long",1,-1)*G66*((H66-D66)*I66+(J66-D66)*K66),"")</f>
        <v/>
      </c>
      <c r="R66" s="6">
        <f>IF(O66="OK",Q66-L66,"")</f>
        <v/>
      </c>
      <c r="S66" s="6">
        <f>IF(O66="OK",R66/P66,"")</f>
        <v/>
      </c>
      <c r="T66" s="5"/>
      <c r="U66" s="5"/>
      <c r="V66" s="4"/>
      <c r="W66" s="4"/>
    </row>
    <row r="67" spans="1:23">
      <c r="A67" s="4"/>
      <c r="B67" s="4"/>
      <c r="C67" s="4"/>
      <c r="D67" s="5"/>
      <c r="E67" s="5"/>
      <c r="F67" s="5"/>
      <c r="G67" s="5"/>
      <c r="H67" s="5"/>
      <c r="I67" s="5"/>
      <c r="J67" s="5"/>
      <c r="K67" s="5"/>
      <c r="L67" s="5"/>
      <c r="M67" s="4"/>
      <c r="N67" s="4"/>
      <c r="O67" s="6">
        <f>IF(COUNTA(A67:N67)=0,"",IF(B67="ausgelassen","Ausgelassen",IF(B67="offen","Offen",IFERROR(IF(OR(B67&lt;&gt;"geschlossen",A67="",COUNT(D67:L67)&lt;&gt;9,AND(C67&lt;&gt;"Long",C67&lt;&gt;"Short"),D67&lt;=0,E67&lt;=0,F67&lt;=0,G67&lt;=0,H67&lt;=0,I67&lt;=0,K67&lt;0,L67&lt;0,AND(K67&gt;0,J67&lt;=0),AND(K67=0,J67&lt;&gt;0),ABS(I67+K67-F67)&gt;ABS(F67)*0.0000000001,AND(C67="Long",E67&gt;=D67),AND(C67="Short",E67&lt;=D67),AND(M67&lt;&gt;"Ja",M67&lt;&gt;"Nein")),"Eingaben prüfen","OK"),"Eingaben prüfen"))))</f>
        <v/>
      </c>
      <c r="P67" s="6">
        <f>IF(O67="OK",ABS(D67-E67)*F67*G67,"")</f>
        <v/>
      </c>
      <c r="Q67" s="6">
        <f>IF(O67="OK",IF(C67="Long",1,-1)*G67*((H67-D67)*I67+(J67-D67)*K67),"")</f>
        <v/>
      </c>
      <c r="R67" s="6">
        <f>IF(O67="OK",Q67-L67,"")</f>
        <v/>
      </c>
      <c r="S67" s="6">
        <f>IF(O67="OK",R67/P67,"")</f>
        <v/>
      </c>
      <c r="T67" s="5"/>
      <c r="U67" s="5"/>
      <c r="V67" s="4"/>
      <c r="W67" s="4"/>
    </row>
    <row r="68" spans="1:23">
      <c r="A68" s="4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4"/>
      <c r="N68" s="4"/>
      <c r="O68" s="6">
        <f>IF(COUNTA(A68:N68)=0,"",IF(B68="ausgelassen","Ausgelassen",IF(B68="offen","Offen",IFERROR(IF(OR(B68&lt;&gt;"geschlossen",A68="",COUNT(D68:L68)&lt;&gt;9,AND(C68&lt;&gt;"Long",C68&lt;&gt;"Short"),D68&lt;=0,E68&lt;=0,F68&lt;=0,G68&lt;=0,H68&lt;=0,I68&lt;=0,K68&lt;0,L68&lt;0,AND(K68&gt;0,J68&lt;=0),AND(K68=0,J68&lt;&gt;0),ABS(I68+K68-F68)&gt;ABS(F68)*0.0000000001,AND(C68="Long",E68&gt;=D68),AND(C68="Short",E68&lt;=D68),AND(M68&lt;&gt;"Ja",M68&lt;&gt;"Nein")),"Eingaben prüfen","OK"),"Eingaben prüfen"))))</f>
        <v/>
      </c>
      <c r="P68" s="6">
        <f>IF(O68="OK",ABS(D68-E68)*F68*G68,"")</f>
        <v/>
      </c>
      <c r="Q68" s="6">
        <f>IF(O68="OK",IF(C68="Long",1,-1)*G68*((H68-D68)*I68+(J68-D68)*K68),"")</f>
        <v/>
      </c>
      <c r="R68" s="6">
        <f>IF(O68="OK",Q68-L68,"")</f>
        <v/>
      </c>
      <c r="S68" s="6">
        <f>IF(O68="OK",R68/P68,"")</f>
        <v/>
      </c>
      <c r="T68" s="5"/>
      <c r="U68" s="5"/>
      <c r="V68" s="4"/>
      <c r="W68" s="4"/>
    </row>
    <row r="69" spans="1:23">
      <c r="A69" s="4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4"/>
      <c r="N69" s="4"/>
      <c r="O69" s="6">
        <f>IF(COUNTA(A69:N69)=0,"",IF(B69="ausgelassen","Ausgelassen",IF(B69="offen","Offen",IFERROR(IF(OR(B69&lt;&gt;"geschlossen",A69="",COUNT(D69:L69)&lt;&gt;9,AND(C69&lt;&gt;"Long",C69&lt;&gt;"Short"),D69&lt;=0,E69&lt;=0,F69&lt;=0,G69&lt;=0,H69&lt;=0,I69&lt;=0,K69&lt;0,L69&lt;0,AND(K69&gt;0,J69&lt;=0),AND(K69=0,J69&lt;&gt;0),ABS(I69+K69-F69)&gt;ABS(F69)*0.0000000001,AND(C69="Long",E69&gt;=D69),AND(C69="Short",E69&lt;=D69),AND(M69&lt;&gt;"Ja",M69&lt;&gt;"Nein")),"Eingaben prüfen","OK"),"Eingaben prüfen"))))</f>
        <v/>
      </c>
      <c r="P69" s="6">
        <f>IF(O69="OK",ABS(D69-E69)*F69*G69,"")</f>
        <v/>
      </c>
      <c r="Q69" s="6">
        <f>IF(O69="OK",IF(C69="Long",1,-1)*G69*((H69-D69)*I69+(J69-D69)*K69),"")</f>
        <v/>
      </c>
      <c r="R69" s="6">
        <f>IF(O69="OK",Q69-L69,"")</f>
        <v/>
      </c>
      <c r="S69" s="6">
        <f>IF(O69="OK",R69/P69,"")</f>
        <v/>
      </c>
      <c r="T69" s="5"/>
      <c r="U69" s="5"/>
      <c r="V69" s="4"/>
      <c r="W69" s="4"/>
    </row>
    <row r="70" spans="1:23">
      <c r="A70" s="4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4"/>
      <c r="N70" s="4"/>
      <c r="O70" s="6">
        <f>IF(COUNTA(A70:N70)=0,"",IF(B70="ausgelassen","Ausgelassen",IF(B70="offen","Offen",IFERROR(IF(OR(B70&lt;&gt;"geschlossen",A70="",COUNT(D70:L70)&lt;&gt;9,AND(C70&lt;&gt;"Long",C70&lt;&gt;"Short"),D70&lt;=0,E70&lt;=0,F70&lt;=0,G70&lt;=0,H70&lt;=0,I70&lt;=0,K70&lt;0,L70&lt;0,AND(K70&gt;0,J70&lt;=0),AND(K70=0,J70&lt;&gt;0),ABS(I70+K70-F70)&gt;ABS(F70)*0.0000000001,AND(C70="Long",E70&gt;=D70),AND(C70="Short",E70&lt;=D70),AND(M70&lt;&gt;"Ja",M70&lt;&gt;"Nein")),"Eingaben prüfen","OK"),"Eingaben prüfen"))))</f>
        <v/>
      </c>
      <c r="P70" s="6">
        <f>IF(O70="OK",ABS(D70-E70)*F70*G70,"")</f>
        <v/>
      </c>
      <c r="Q70" s="6">
        <f>IF(O70="OK",IF(C70="Long",1,-1)*G70*((H70-D70)*I70+(J70-D70)*K70),"")</f>
        <v/>
      </c>
      <c r="R70" s="6">
        <f>IF(O70="OK",Q70-L70,"")</f>
        <v/>
      </c>
      <c r="S70" s="6">
        <f>IF(O70="OK",R70/P70,"")</f>
        <v/>
      </c>
      <c r="T70" s="5"/>
      <c r="U70" s="5"/>
      <c r="V70" s="4"/>
      <c r="W70" s="4"/>
    </row>
    <row r="71" spans="1:23">
      <c r="A71" s="4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4"/>
      <c r="N71" s="4"/>
      <c r="O71" s="6">
        <f>IF(COUNTA(A71:N71)=0,"",IF(B71="ausgelassen","Ausgelassen",IF(B71="offen","Offen",IFERROR(IF(OR(B71&lt;&gt;"geschlossen",A71="",COUNT(D71:L71)&lt;&gt;9,AND(C71&lt;&gt;"Long",C71&lt;&gt;"Short"),D71&lt;=0,E71&lt;=0,F71&lt;=0,G71&lt;=0,H71&lt;=0,I71&lt;=0,K71&lt;0,L71&lt;0,AND(K71&gt;0,J71&lt;=0),AND(K71=0,J71&lt;&gt;0),ABS(I71+K71-F71)&gt;ABS(F71)*0.0000000001,AND(C71="Long",E71&gt;=D71),AND(C71="Short",E71&lt;=D71),AND(M71&lt;&gt;"Ja",M71&lt;&gt;"Nein")),"Eingaben prüfen","OK"),"Eingaben prüfen"))))</f>
        <v/>
      </c>
      <c r="P71" s="6">
        <f>IF(O71="OK",ABS(D71-E71)*F71*G71,"")</f>
        <v/>
      </c>
      <c r="Q71" s="6">
        <f>IF(O71="OK",IF(C71="Long",1,-1)*G71*((H71-D71)*I71+(J71-D71)*K71),"")</f>
        <v/>
      </c>
      <c r="R71" s="6">
        <f>IF(O71="OK",Q71-L71,"")</f>
        <v/>
      </c>
      <c r="S71" s="6">
        <f>IF(O71="OK",R71/P71,"")</f>
        <v/>
      </c>
      <c r="T71" s="5"/>
      <c r="U71" s="5"/>
      <c r="V71" s="4"/>
      <c r="W71" s="4"/>
    </row>
    <row r="72" spans="1:23">
      <c r="A72" s="4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4"/>
      <c r="N72" s="4"/>
      <c r="O72" s="6">
        <f>IF(COUNTA(A72:N72)=0,"",IF(B72="ausgelassen","Ausgelassen",IF(B72="offen","Offen",IFERROR(IF(OR(B72&lt;&gt;"geschlossen",A72="",COUNT(D72:L72)&lt;&gt;9,AND(C72&lt;&gt;"Long",C72&lt;&gt;"Short"),D72&lt;=0,E72&lt;=0,F72&lt;=0,G72&lt;=0,H72&lt;=0,I72&lt;=0,K72&lt;0,L72&lt;0,AND(K72&gt;0,J72&lt;=0),AND(K72=0,J72&lt;&gt;0),ABS(I72+K72-F72)&gt;ABS(F72)*0.0000000001,AND(C72="Long",E72&gt;=D72),AND(C72="Short",E72&lt;=D72),AND(M72&lt;&gt;"Ja",M72&lt;&gt;"Nein")),"Eingaben prüfen","OK"),"Eingaben prüfen"))))</f>
        <v/>
      </c>
      <c r="P72" s="6">
        <f>IF(O72="OK",ABS(D72-E72)*F72*G72,"")</f>
        <v/>
      </c>
      <c r="Q72" s="6">
        <f>IF(O72="OK",IF(C72="Long",1,-1)*G72*((H72-D72)*I72+(J72-D72)*K72),"")</f>
        <v/>
      </c>
      <c r="R72" s="6">
        <f>IF(O72="OK",Q72-L72,"")</f>
        <v/>
      </c>
      <c r="S72" s="6">
        <f>IF(O72="OK",R72/P72,"")</f>
        <v/>
      </c>
      <c r="T72" s="5"/>
      <c r="U72" s="5"/>
      <c r="V72" s="4"/>
      <c r="W72" s="4"/>
    </row>
    <row r="73" spans="1:23">
      <c r="A73" s="4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4"/>
      <c r="N73" s="4"/>
      <c r="O73" s="6">
        <f>IF(COUNTA(A73:N73)=0,"",IF(B73="ausgelassen","Ausgelassen",IF(B73="offen","Offen",IFERROR(IF(OR(B73&lt;&gt;"geschlossen",A73="",COUNT(D73:L73)&lt;&gt;9,AND(C73&lt;&gt;"Long",C73&lt;&gt;"Short"),D73&lt;=0,E73&lt;=0,F73&lt;=0,G73&lt;=0,H73&lt;=0,I73&lt;=0,K73&lt;0,L73&lt;0,AND(K73&gt;0,J73&lt;=0),AND(K73=0,J73&lt;&gt;0),ABS(I73+K73-F73)&gt;ABS(F73)*0.0000000001,AND(C73="Long",E73&gt;=D73),AND(C73="Short",E73&lt;=D73),AND(M73&lt;&gt;"Ja",M73&lt;&gt;"Nein")),"Eingaben prüfen","OK"),"Eingaben prüfen"))))</f>
        <v/>
      </c>
      <c r="P73" s="6">
        <f>IF(O73="OK",ABS(D73-E73)*F73*G73,"")</f>
        <v/>
      </c>
      <c r="Q73" s="6">
        <f>IF(O73="OK",IF(C73="Long",1,-1)*G73*((H73-D73)*I73+(J73-D73)*K73),"")</f>
        <v/>
      </c>
      <c r="R73" s="6">
        <f>IF(O73="OK",Q73-L73,"")</f>
        <v/>
      </c>
      <c r="S73" s="6">
        <f>IF(O73="OK",R73/P73,"")</f>
        <v/>
      </c>
      <c r="T73" s="5"/>
      <c r="U73" s="5"/>
      <c r="V73" s="4"/>
      <c r="W73" s="4"/>
    </row>
    <row r="74" spans="1:23">
      <c r="A74" s="4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4"/>
      <c r="N74" s="4"/>
      <c r="O74" s="6">
        <f>IF(COUNTA(A74:N74)=0,"",IF(B74="ausgelassen","Ausgelassen",IF(B74="offen","Offen",IFERROR(IF(OR(B74&lt;&gt;"geschlossen",A74="",COUNT(D74:L74)&lt;&gt;9,AND(C74&lt;&gt;"Long",C74&lt;&gt;"Short"),D74&lt;=0,E74&lt;=0,F74&lt;=0,G74&lt;=0,H74&lt;=0,I74&lt;=0,K74&lt;0,L74&lt;0,AND(K74&gt;0,J74&lt;=0),AND(K74=0,J74&lt;&gt;0),ABS(I74+K74-F74)&gt;ABS(F74)*0.0000000001,AND(C74="Long",E74&gt;=D74),AND(C74="Short",E74&lt;=D74),AND(M74&lt;&gt;"Ja",M74&lt;&gt;"Nein")),"Eingaben prüfen","OK"),"Eingaben prüfen"))))</f>
        <v/>
      </c>
      <c r="P74" s="6">
        <f>IF(O74="OK",ABS(D74-E74)*F74*G74,"")</f>
        <v/>
      </c>
      <c r="Q74" s="6">
        <f>IF(O74="OK",IF(C74="Long",1,-1)*G74*((H74-D74)*I74+(J74-D74)*K74),"")</f>
        <v/>
      </c>
      <c r="R74" s="6">
        <f>IF(O74="OK",Q74-L74,"")</f>
        <v/>
      </c>
      <c r="S74" s="6">
        <f>IF(O74="OK",R74/P74,"")</f>
        <v/>
      </c>
      <c r="T74" s="5"/>
      <c r="U74" s="5"/>
      <c r="V74" s="4"/>
      <c r="W74" s="4"/>
    </row>
    <row r="75" spans="1:23">
      <c r="A75" s="4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4"/>
      <c r="N75" s="4"/>
      <c r="O75" s="6">
        <f>IF(COUNTA(A75:N75)=0,"",IF(B75="ausgelassen","Ausgelassen",IF(B75="offen","Offen",IFERROR(IF(OR(B75&lt;&gt;"geschlossen",A75="",COUNT(D75:L75)&lt;&gt;9,AND(C75&lt;&gt;"Long",C75&lt;&gt;"Short"),D75&lt;=0,E75&lt;=0,F75&lt;=0,G75&lt;=0,H75&lt;=0,I75&lt;=0,K75&lt;0,L75&lt;0,AND(K75&gt;0,J75&lt;=0),AND(K75=0,J75&lt;&gt;0),ABS(I75+K75-F75)&gt;ABS(F75)*0.0000000001,AND(C75="Long",E75&gt;=D75),AND(C75="Short",E75&lt;=D75),AND(M75&lt;&gt;"Ja",M75&lt;&gt;"Nein")),"Eingaben prüfen","OK"),"Eingaben prüfen"))))</f>
        <v/>
      </c>
      <c r="P75" s="6">
        <f>IF(O75="OK",ABS(D75-E75)*F75*G75,"")</f>
        <v/>
      </c>
      <c r="Q75" s="6">
        <f>IF(O75="OK",IF(C75="Long",1,-1)*G75*((H75-D75)*I75+(J75-D75)*K75),"")</f>
        <v/>
      </c>
      <c r="R75" s="6">
        <f>IF(O75="OK",Q75-L75,"")</f>
        <v/>
      </c>
      <c r="S75" s="6">
        <f>IF(O75="OK",R75/P75,"")</f>
        <v/>
      </c>
      <c r="T75" s="5"/>
      <c r="U75" s="5"/>
      <c r="V75" s="4"/>
      <c r="W75" s="4"/>
    </row>
    <row r="76" spans="1:23">
      <c r="A76" s="4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4"/>
      <c r="N76" s="4"/>
      <c r="O76" s="6">
        <f>IF(COUNTA(A76:N76)=0,"",IF(B76="ausgelassen","Ausgelassen",IF(B76="offen","Offen",IFERROR(IF(OR(B76&lt;&gt;"geschlossen",A76="",COUNT(D76:L76)&lt;&gt;9,AND(C76&lt;&gt;"Long",C76&lt;&gt;"Short"),D76&lt;=0,E76&lt;=0,F76&lt;=0,G76&lt;=0,H76&lt;=0,I76&lt;=0,K76&lt;0,L76&lt;0,AND(K76&gt;0,J76&lt;=0),AND(K76=0,J76&lt;&gt;0),ABS(I76+K76-F76)&gt;ABS(F76)*0.0000000001,AND(C76="Long",E76&gt;=D76),AND(C76="Short",E76&lt;=D76),AND(M76&lt;&gt;"Ja",M76&lt;&gt;"Nein")),"Eingaben prüfen","OK"),"Eingaben prüfen"))))</f>
        <v/>
      </c>
      <c r="P76" s="6">
        <f>IF(O76="OK",ABS(D76-E76)*F76*G76,"")</f>
        <v/>
      </c>
      <c r="Q76" s="6">
        <f>IF(O76="OK",IF(C76="Long",1,-1)*G76*((H76-D76)*I76+(J76-D76)*K76),"")</f>
        <v/>
      </c>
      <c r="R76" s="6">
        <f>IF(O76="OK",Q76-L76,"")</f>
        <v/>
      </c>
      <c r="S76" s="6">
        <f>IF(O76="OK",R76/P76,"")</f>
        <v/>
      </c>
      <c r="T76" s="5"/>
      <c r="U76" s="5"/>
      <c r="V76" s="4"/>
      <c r="W76" s="4"/>
    </row>
    <row r="77" spans="1:23">
      <c r="A77" s="4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4"/>
      <c r="N77" s="4"/>
      <c r="O77" s="6">
        <f>IF(COUNTA(A77:N77)=0,"",IF(B77="ausgelassen","Ausgelassen",IF(B77="offen","Offen",IFERROR(IF(OR(B77&lt;&gt;"geschlossen",A77="",COUNT(D77:L77)&lt;&gt;9,AND(C77&lt;&gt;"Long",C77&lt;&gt;"Short"),D77&lt;=0,E77&lt;=0,F77&lt;=0,G77&lt;=0,H77&lt;=0,I77&lt;=0,K77&lt;0,L77&lt;0,AND(K77&gt;0,J77&lt;=0),AND(K77=0,J77&lt;&gt;0),ABS(I77+K77-F77)&gt;ABS(F77)*0.0000000001,AND(C77="Long",E77&gt;=D77),AND(C77="Short",E77&lt;=D77),AND(M77&lt;&gt;"Ja",M77&lt;&gt;"Nein")),"Eingaben prüfen","OK"),"Eingaben prüfen"))))</f>
        <v/>
      </c>
      <c r="P77" s="6">
        <f>IF(O77="OK",ABS(D77-E77)*F77*G77,"")</f>
        <v/>
      </c>
      <c r="Q77" s="6">
        <f>IF(O77="OK",IF(C77="Long",1,-1)*G77*((H77-D77)*I77+(J77-D77)*K77),"")</f>
        <v/>
      </c>
      <c r="R77" s="6">
        <f>IF(O77="OK",Q77-L77,"")</f>
        <v/>
      </c>
      <c r="S77" s="6">
        <f>IF(O77="OK",R77/P77,"")</f>
        <v/>
      </c>
      <c r="T77" s="5"/>
      <c r="U77" s="5"/>
      <c r="V77" s="4"/>
      <c r="W77" s="4"/>
    </row>
    <row r="78" spans="1:23">
      <c r="A78" s="4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4"/>
      <c r="N78" s="4"/>
      <c r="O78" s="6">
        <f>IF(COUNTA(A78:N78)=0,"",IF(B78="ausgelassen","Ausgelassen",IF(B78="offen","Offen",IFERROR(IF(OR(B78&lt;&gt;"geschlossen",A78="",COUNT(D78:L78)&lt;&gt;9,AND(C78&lt;&gt;"Long",C78&lt;&gt;"Short"),D78&lt;=0,E78&lt;=0,F78&lt;=0,G78&lt;=0,H78&lt;=0,I78&lt;=0,K78&lt;0,L78&lt;0,AND(K78&gt;0,J78&lt;=0),AND(K78=0,J78&lt;&gt;0),ABS(I78+K78-F78)&gt;ABS(F78)*0.0000000001,AND(C78="Long",E78&gt;=D78),AND(C78="Short",E78&lt;=D78),AND(M78&lt;&gt;"Ja",M78&lt;&gt;"Nein")),"Eingaben prüfen","OK"),"Eingaben prüfen"))))</f>
        <v/>
      </c>
      <c r="P78" s="6">
        <f>IF(O78="OK",ABS(D78-E78)*F78*G78,"")</f>
        <v/>
      </c>
      <c r="Q78" s="6">
        <f>IF(O78="OK",IF(C78="Long",1,-1)*G78*((H78-D78)*I78+(J78-D78)*K78),"")</f>
        <v/>
      </c>
      <c r="R78" s="6">
        <f>IF(O78="OK",Q78-L78,"")</f>
        <v/>
      </c>
      <c r="S78" s="6">
        <f>IF(O78="OK",R78/P78,"")</f>
        <v/>
      </c>
      <c r="T78" s="5"/>
      <c r="U78" s="5"/>
      <c r="V78" s="4"/>
      <c r="W78" s="4"/>
    </row>
    <row r="79" spans="1:23">
      <c r="A79" s="4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4"/>
      <c r="N79" s="4"/>
      <c r="O79" s="6">
        <f>IF(COUNTA(A79:N79)=0,"",IF(B79="ausgelassen","Ausgelassen",IF(B79="offen","Offen",IFERROR(IF(OR(B79&lt;&gt;"geschlossen",A79="",COUNT(D79:L79)&lt;&gt;9,AND(C79&lt;&gt;"Long",C79&lt;&gt;"Short"),D79&lt;=0,E79&lt;=0,F79&lt;=0,G79&lt;=0,H79&lt;=0,I79&lt;=0,K79&lt;0,L79&lt;0,AND(K79&gt;0,J79&lt;=0),AND(K79=0,J79&lt;&gt;0),ABS(I79+K79-F79)&gt;ABS(F79)*0.0000000001,AND(C79="Long",E79&gt;=D79),AND(C79="Short",E79&lt;=D79),AND(M79&lt;&gt;"Ja",M79&lt;&gt;"Nein")),"Eingaben prüfen","OK"),"Eingaben prüfen"))))</f>
        <v/>
      </c>
      <c r="P79" s="6">
        <f>IF(O79="OK",ABS(D79-E79)*F79*G79,"")</f>
        <v/>
      </c>
      <c r="Q79" s="6">
        <f>IF(O79="OK",IF(C79="Long",1,-1)*G79*((H79-D79)*I79+(J79-D79)*K79),"")</f>
        <v/>
      </c>
      <c r="R79" s="6">
        <f>IF(O79="OK",Q79-L79,"")</f>
        <v/>
      </c>
      <c r="S79" s="6">
        <f>IF(O79="OK",R79/P79,"")</f>
        <v/>
      </c>
      <c r="T79" s="5"/>
      <c r="U79" s="5"/>
      <c r="V79" s="4"/>
      <c r="W79" s="4"/>
    </row>
    <row r="80" spans="1:23">
      <c r="A80" s="4"/>
      <c r="B80" s="4"/>
      <c r="C80" s="4"/>
      <c r="D80" s="5"/>
      <c r="E80" s="5"/>
      <c r="F80" s="5"/>
      <c r="G80" s="5"/>
      <c r="H80" s="5"/>
      <c r="I80" s="5"/>
      <c r="J80" s="5"/>
      <c r="K80" s="5"/>
      <c r="L80" s="5"/>
      <c r="M80" s="4"/>
      <c r="N80" s="4"/>
      <c r="O80" s="6">
        <f>IF(COUNTA(A80:N80)=0,"",IF(B80="ausgelassen","Ausgelassen",IF(B80="offen","Offen",IFERROR(IF(OR(B80&lt;&gt;"geschlossen",A80="",COUNT(D80:L80)&lt;&gt;9,AND(C80&lt;&gt;"Long",C80&lt;&gt;"Short"),D80&lt;=0,E80&lt;=0,F80&lt;=0,G80&lt;=0,H80&lt;=0,I80&lt;=0,K80&lt;0,L80&lt;0,AND(K80&gt;0,J80&lt;=0),AND(K80=0,J80&lt;&gt;0),ABS(I80+K80-F80)&gt;ABS(F80)*0.0000000001,AND(C80="Long",E80&gt;=D80),AND(C80="Short",E80&lt;=D80),AND(M80&lt;&gt;"Ja",M80&lt;&gt;"Nein")),"Eingaben prüfen","OK"),"Eingaben prüfen"))))</f>
        <v/>
      </c>
      <c r="P80" s="6">
        <f>IF(O80="OK",ABS(D80-E80)*F80*G80,"")</f>
        <v/>
      </c>
      <c r="Q80" s="6">
        <f>IF(O80="OK",IF(C80="Long",1,-1)*G80*((H80-D80)*I80+(J80-D80)*K80),"")</f>
        <v/>
      </c>
      <c r="R80" s="6">
        <f>IF(O80="OK",Q80-L80,"")</f>
        <v/>
      </c>
      <c r="S80" s="6">
        <f>IF(O80="OK",R80/P80,"")</f>
        <v/>
      </c>
      <c r="T80" s="5"/>
      <c r="U80" s="5"/>
      <c r="V80" s="4"/>
      <c r="W80" s="4"/>
    </row>
    <row r="81" spans="1:23">
      <c r="A81" s="4"/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  <c r="M81" s="4"/>
      <c r="N81" s="4"/>
      <c r="O81" s="6">
        <f>IF(COUNTA(A81:N81)=0,"",IF(B81="ausgelassen","Ausgelassen",IF(B81="offen","Offen",IFERROR(IF(OR(B81&lt;&gt;"geschlossen",A81="",COUNT(D81:L81)&lt;&gt;9,AND(C81&lt;&gt;"Long",C81&lt;&gt;"Short"),D81&lt;=0,E81&lt;=0,F81&lt;=0,G81&lt;=0,H81&lt;=0,I81&lt;=0,K81&lt;0,L81&lt;0,AND(K81&gt;0,J81&lt;=0),AND(K81=0,J81&lt;&gt;0),ABS(I81+K81-F81)&gt;ABS(F81)*0.0000000001,AND(C81="Long",E81&gt;=D81),AND(C81="Short",E81&lt;=D81),AND(M81&lt;&gt;"Ja",M81&lt;&gt;"Nein")),"Eingaben prüfen","OK"),"Eingaben prüfen"))))</f>
        <v/>
      </c>
      <c r="P81" s="6">
        <f>IF(O81="OK",ABS(D81-E81)*F81*G81,"")</f>
        <v/>
      </c>
      <c r="Q81" s="6">
        <f>IF(O81="OK",IF(C81="Long",1,-1)*G81*((H81-D81)*I81+(J81-D81)*K81),"")</f>
        <v/>
      </c>
      <c r="R81" s="6">
        <f>IF(O81="OK",Q81-L81,"")</f>
        <v/>
      </c>
      <c r="S81" s="6">
        <f>IF(O81="OK",R81/P81,"")</f>
        <v/>
      </c>
      <c r="T81" s="5"/>
      <c r="U81" s="5"/>
      <c r="V81" s="4"/>
      <c r="W81" s="4"/>
    </row>
    <row r="82" spans="1:23">
      <c r="A82" s="4"/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  <c r="M82" s="4"/>
      <c r="N82" s="4"/>
      <c r="O82" s="6">
        <f>IF(COUNTA(A82:N82)=0,"",IF(B82="ausgelassen","Ausgelassen",IF(B82="offen","Offen",IFERROR(IF(OR(B82&lt;&gt;"geschlossen",A82="",COUNT(D82:L82)&lt;&gt;9,AND(C82&lt;&gt;"Long",C82&lt;&gt;"Short"),D82&lt;=0,E82&lt;=0,F82&lt;=0,G82&lt;=0,H82&lt;=0,I82&lt;=0,K82&lt;0,L82&lt;0,AND(K82&gt;0,J82&lt;=0),AND(K82=0,J82&lt;&gt;0),ABS(I82+K82-F82)&gt;ABS(F82)*0.0000000001,AND(C82="Long",E82&gt;=D82),AND(C82="Short",E82&lt;=D82),AND(M82&lt;&gt;"Ja",M82&lt;&gt;"Nein")),"Eingaben prüfen","OK"),"Eingaben prüfen"))))</f>
        <v/>
      </c>
      <c r="P82" s="6">
        <f>IF(O82="OK",ABS(D82-E82)*F82*G82,"")</f>
        <v/>
      </c>
      <c r="Q82" s="6">
        <f>IF(O82="OK",IF(C82="Long",1,-1)*G82*((H82-D82)*I82+(J82-D82)*K82),"")</f>
        <v/>
      </c>
      <c r="R82" s="6">
        <f>IF(O82="OK",Q82-L82,"")</f>
        <v/>
      </c>
      <c r="S82" s="6">
        <f>IF(O82="OK",R82/P82,"")</f>
        <v/>
      </c>
      <c r="T82" s="5"/>
      <c r="U82" s="5"/>
      <c r="V82" s="4"/>
      <c r="W82" s="4"/>
    </row>
    <row r="83" spans="1:23">
      <c r="A83" s="4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4"/>
      <c r="N83" s="4"/>
      <c r="O83" s="6">
        <f>IF(COUNTA(A83:N83)=0,"",IF(B83="ausgelassen","Ausgelassen",IF(B83="offen","Offen",IFERROR(IF(OR(B83&lt;&gt;"geschlossen",A83="",COUNT(D83:L83)&lt;&gt;9,AND(C83&lt;&gt;"Long",C83&lt;&gt;"Short"),D83&lt;=0,E83&lt;=0,F83&lt;=0,G83&lt;=0,H83&lt;=0,I83&lt;=0,K83&lt;0,L83&lt;0,AND(K83&gt;0,J83&lt;=0),AND(K83=0,J83&lt;&gt;0),ABS(I83+K83-F83)&gt;ABS(F83)*0.0000000001,AND(C83="Long",E83&gt;=D83),AND(C83="Short",E83&lt;=D83),AND(M83&lt;&gt;"Ja",M83&lt;&gt;"Nein")),"Eingaben prüfen","OK"),"Eingaben prüfen"))))</f>
        <v/>
      </c>
      <c r="P83" s="6">
        <f>IF(O83="OK",ABS(D83-E83)*F83*G83,"")</f>
        <v/>
      </c>
      <c r="Q83" s="6">
        <f>IF(O83="OK",IF(C83="Long",1,-1)*G83*((H83-D83)*I83+(J83-D83)*K83),"")</f>
        <v/>
      </c>
      <c r="R83" s="6">
        <f>IF(O83="OK",Q83-L83,"")</f>
        <v/>
      </c>
      <c r="S83" s="6">
        <f>IF(O83="OK",R83/P83,"")</f>
        <v/>
      </c>
      <c r="T83" s="5"/>
      <c r="U83" s="5"/>
      <c r="V83" s="4"/>
      <c r="W83" s="4"/>
    </row>
    <row r="84" spans="1:23">
      <c r="A84" s="4"/>
      <c r="B84" s="4"/>
      <c r="C84" s="4"/>
      <c r="D84" s="5"/>
      <c r="E84" s="5"/>
      <c r="F84" s="5"/>
      <c r="G84" s="5"/>
      <c r="H84" s="5"/>
      <c r="I84" s="5"/>
      <c r="J84" s="5"/>
      <c r="K84" s="5"/>
      <c r="L84" s="5"/>
      <c r="M84" s="4"/>
      <c r="N84" s="4"/>
      <c r="O84" s="6">
        <f>IF(COUNTA(A84:N84)=0,"",IF(B84="ausgelassen","Ausgelassen",IF(B84="offen","Offen",IFERROR(IF(OR(B84&lt;&gt;"geschlossen",A84="",COUNT(D84:L84)&lt;&gt;9,AND(C84&lt;&gt;"Long",C84&lt;&gt;"Short"),D84&lt;=0,E84&lt;=0,F84&lt;=0,G84&lt;=0,H84&lt;=0,I84&lt;=0,K84&lt;0,L84&lt;0,AND(K84&gt;0,J84&lt;=0),AND(K84=0,J84&lt;&gt;0),ABS(I84+K84-F84)&gt;ABS(F84)*0.0000000001,AND(C84="Long",E84&gt;=D84),AND(C84="Short",E84&lt;=D84),AND(M84&lt;&gt;"Ja",M84&lt;&gt;"Nein")),"Eingaben prüfen","OK"),"Eingaben prüfen"))))</f>
        <v/>
      </c>
      <c r="P84" s="6">
        <f>IF(O84="OK",ABS(D84-E84)*F84*G84,"")</f>
        <v/>
      </c>
      <c r="Q84" s="6">
        <f>IF(O84="OK",IF(C84="Long",1,-1)*G84*((H84-D84)*I84+(J84-D84)*K84),"")</f>
        <v/>
      </c>
      <c r="R84" s="6">
        <f>IF(O84="OK",Q84-L84,"")</f>
        <v/>
      </c>
      <c r="S84" s="6">
        <f>IF(O84="OK",R84/P84,"")</f>
        <v/>
      </c>
      <c r="T84" s="5"/>
      <c r="U84" s="5"/>
      <c r="V84" s="4"/>
      <c r="W84" s="4"/>
    </row>
    <row r="85" spans="1:23">
      <c r="A85" s="4"/>
      <c r="B85" s="4"/>
      <c r="C85" s="4"/>
      <c r="D85" s="5"/>
      <c r="E85" s="5"/>
      <c r="F85" s="5"/>
      <c r="G85" s="5"/>
      <c r="H85" s="5"/>
      <c r="I85" s="5"/>
      <c r="J85" s="5"/>
      <c r="K85" s="5"/>
      <c r="L85" s="5"/>
      <c r="M85" s="4"/>
      <c r="N85" s="4"/>
      <c r="O85" s="6">
        <f>IF(COUNTA(A85:N85)=0,"",IF(B85="ausgelassen","Ausgelassen",IF(B85="offen","Offen",IFERROR(IF(OR(B85&lt;&gt;"geschlossen",A85="",COUNT(D85:L85)&lt;&gt;9,AND(C85&lt;&gt;"Long",C85&lt;&gt;"Short"),D85&lt;=0,E85&lt;=0,F85&lt;=0,G85&lt;=0,H85&lt;=0,I85&lt;=0,K85&lt;0,L85&lt;0,AND(K85&gt;0,J85&lt;=0),AND(K85=0,J85&lt;&gt;0),ABS(I85+K85-F85)&gt;ABS(F85)*0.0000000001,AND(C85="Long",E85&gt;=D85),AND(C85="Short",E85&lt;=D85),AND(M85&lt;&gt;"Ja",M85&lt;&gt;"Nein")),"Eingaben prüfen","OK"),"Eingaben prüfen"))))</f>
        <v/>
      </c>
      <c r="P85" s="6">
        <f>IF(O85="OK",ABS(D85-E85)*F85*G85,"")</f>
        <v/>
      </c>
      <c r="Q85" s="6">
        <f>IF(O85="OK",IF(C85="Long",1,-1)*G85*((H85-D85)*I85+(J85-D85)*K85),"")</f>
        <v/>
      </c>
      <c r="R85" s="6">
        <f>IF(O85="OK",Q85-L85,"")</f>
        <v/>
      </c>
      <c r="S85" s="6">
        <f>IF(O85="OK",R85/P85,"")</f>
        <v/>
      </c>
      <c r="T85" s="5"/>
      <c r="U85" s="5"/>
      <c r="V85" s="4"/>
      <c r="W85" s="4"/>
    </row>
    <row r="86" spans="1:23">
      <c r="A86" s="4"/>
      <c r="B86" s="4"/>
      <c r="C86" s="4"/>
      <c r="D86" s="5"/>
      <c r="E86" s="5"/>
      <c r="F86" s="5"/>
      <c r="G86" s="5"/>
      <c r="H86" s="5"/>
      <c r="I86" s="5"/>
      <c r="J86" s="5"/>
      <c r="K86" s="5"/>
      <c r="L86" s="5"/>
      <c r="M86" s="4"/>
      <c r="N86" s="4"/>
      <c r="O86" s="6">
        <f>IF(COUNTA(A86:N86)=0,"",IF(B86="ausgelassen","Ausgelassen",IF(B86="offen","Offen",IFERROR(IF(OR(B86&lt;&gt;"geschlossen",A86="",COUNT(D86:L86)&lt;&gt;9,AND(C86&lt;&gt;"Long",C86&lt;&gt;"Short"),D86&lt;=0,E86&lt;=0,F86&lt;=0,G86&lt;=0,H86&lt;=0,I86&lt;=0,K86&lt;0,L86&lt;0,AND(K86&gt;0,J86&lt;=0),AND(K86=0,J86&lt;&gt;0),ABS(I86+K86-F86)&gt;ABS(F86)*0.0000000001,AND(C86="Long",E86&gt;=D86),AND(C86="Short",E86&lt;=D86),AND(M86&lt;&gt;"Ja",M86&lt;&gt;"Nein")),"Eingaben prüfen","OK"),"Eingaben prüfen"))))</f>
        <v/>
      </c>
      <c r="P86" s="6">
        <f>IF(O86="OK",ABS(D86-E86)*F86*G86,"")</f>
        <v/>
      </c>
      <c r="Q86" s="6">
        <f>IF(O86="OK",IF(C86="Long",1,-1)*G86*((H86-D86)*I86+(J86-D86)*K86),"")</f>
        <v/>
      </c>
      <c r="R86" s="6">
        <f>IF(O86="OK",Q86-L86,"")</f>
        <v/>
      </c>
      <c r="S86" s="6">
        <f>IF(O86="OK",R86/P86,"")</f>
        <v/>
      </c>
      <c r="T86" s="5"/>
      <c r="U86" s="5"/>
      <c r="V86" s="4"/>
      <c r="W86" s="4"/>
    </row>
    <row r="87" spans="1:23">
      <c r="A87" s="4"/>
      <c r="B87" s="4"/>
      <c r="C87" s="4"/>
      <c r="D87" s="5"/>
      <c r="E87" s="5"/>
      <c r="F87" s="5"/>
      <c r="G87" s="5"/>
      <c r="H87" s="5"/>
      <c r="I87" s="5"/>
      <c r="J87" s="5"/>
      <c r="K87" s="5"/>
      <c r="L87" s="5"/>
      <c r="M87" s="4"/>
      <c r="N87" s="4"/>
      <c r="O87" s="6">
        <f>IF(COUNTA(A87:N87)=0,"",IF(B87="ausgelassen","Ausgelassen",IF(B87="offen","Offen",IFERROR(IF(OR(B87&lt;&gt;"geschlossen",A87="",COUNT(D87:L87)&lt;&gt;9,AND(C87&lt;&gt;"Long",C87&lt;&gt;"Short"),D87&lt;=0,E87&lt;=0,F87&lt;=0,G87&lt;=0,H87&lt;=0,I87&lt;=0,K87&lt;0,L87&lt;0,AND(K87&gt;0,J87&lt;=0),AND(K87=0,J87&lt;&gt;0),ABS(I87+K87-F87)&gt;ABS(F87)*0.0000000001,AND(C87="Long",E87&gt;=D87),AND(C87="Short",E87&lt;=D87),AND(M87&lt;&gt;"Ja",M87&lt;&gt;"Nein")),"Eingaben prüfen","OK"),"Eingaben prüfen"))))</f>
        <v/>
      </c>
      <c r="P87" s="6">
        <f>IF(O87="OK",ABS(D87-E87)*F87*G87,"")</f>
        <v/>
      </c>
      <c r="Q87" s="6">
        <f>IF(O87="OK",IF(C87="Long",1,-1)*G87*((H87-D87)*I87+(J87-D87)*K87),"")</f>
        <v/>
      </c>
      <c r="R87" s="6">
        <f>IF(O87="OK",Q87-L87,"")</f>
        <v/>
      </c>
      <c r="S87" s="6">
        <f>IF(O87="OK",R87/P87,"")</f>
        <v/>
      </c>
      <c r="T87" s="5"/>
      <c r="U87" s="5"/>
      <c r="V87" s="4"/>
      <c r="W87" s="4"/>
    </row>
    <row r="88" spans="1:23">
      <c r="A88" s="4"/>
      <c r="B88" s="4"/>
      <c r="C88" s="4"/>
      <c r="D88" s="5"/>
      <c r="E88" s="5"/>
      <c r="F88" s="5"/>
      <c r="G88" s="5"/>
      <c r="H88" s="5"/>
      <c r="I88" s="5"/>
      <c r="J88" s="5"/>
      <c r="K88" s="5"/>
      <c r="L88" s="5"/>
      <c r="M88" s="4"/>
      <c r="N88" s="4"/>
      <c r="O88" s="6">
        <f>IF(COUNTA(A88:N88)=0,"",IF(B88="ausgelassen","Ausgelassen",IF(B88="offen","Offen",IFERROR(IF(OR(B88&lt;&gt;"geschlossen",A88="",COUNT(D88:L88)&lt;&gt;9,AND(C88&lt;&gt;"Long",C88&lt;&gt;"Short"),D88&lt;=0,E88&lt;=0,F88&lt;=0,G88&lt;=0,H88&lt;=0,I88&lt;=0,K88&lt;0,L88&lt;0,AND(K88&gt;0,J88&lt;=0),AND(K88=0,J88&lt;&gt;0),ABS(I88+K88-F88)&gt;ABS(F88)*0.0000000001,AND(C88="Long",E88&gt;=D88),AND(C88="Short",E88&lt;=D88),AND(M88&lt;&gt;"Ja",M88&lt;&gt;"Nein")),"Eingaben prüfen","OK"),"Eingaben prüfen"))))</f>
        <v/>
      </c>
      <c r="P88" s="6">
        <f>IF(O88="OK",ABS(D88-E88)*F88*G88,"")</f>
        <v/>
      </c>
      <c r="Q88" s="6">
        <f>IF(O88="OK",IF(C88="Long",1,-1)*G88*((H88-D88)*I88+(J88-D88)*K88),"")</f>
        <v/>
      </c>
      <c r="R88" s="6">
        <f>IF(O88="OK",Q88-L88,"")</f>
        <v/>
      </c>
      <c r="S88" s="6">
        <f>IF(O88="OK",R88/P88,"")</f>
        <v/>
      </c>
      <c r="T88" s="5"/>
      <c r="U88" s="5"/>
      <c r="V88" s="4"/>
      <c r="W88" s="4"/>
    </row>
    <row r="89" spans="1:23">
      <c r="A89" s="4"/>
      <c r="B89" s="4"/>
      <c r="C89" s="4"/>
      <c r="D89" s="5"/>
      <c r="E89" s="5"/>
      <c r="F89" s="5"/>
      <c r="G89" s="5"/>
      <c r="H89" s="5"/>
      <c r="I89" s="5"/>
      <c r="J89" s="5"/>
      <c r="K89" s="5"/>
      <c r="L89" s="5"/>
      <c r="M89" s="4"/>
      <c r="N89" s="4"/>
      <c r="O89" s="6">
        <f>IF(COUNTA(A89:N89)=0,"",IF(B89="ausgelassen","Ausgelassen",IF(B89="offen","Offen",IFERROR(IF(OR(B89&lt;&gt;"geschlossen",A89="",COUNT(D89:L89)&lt;&gt;9,AND(C89&lt;&gt;"Long",C89&lt;&gt;"Short"),D89&lt;=0,E89&lt;=0,F89&lt;=0,G89&lt;=0,H89&lt;=0,I89&lt;=0,K89&lt;0,L89&lt;0,AND(K89&gt;0,J89&lt;=0),AND(K89=0,J89&lt;&gt;0),ABS(I89+K89-F89)&gt;ABS(F89)*0.0000000001,AND(C89="Long",E89&gt;=D89),AND(C89="Short",E89&lt;=D89),AND(M89&lt;&gt;"Ja",M89&lt;&gt;"Nein")),"Eingaben prüfen","OK"),"Eingaben prüfen"))))</f>
        <v/>
      </c>
      <c r="P89" s="6">
        <f>IF(O89="OK",ABS(D89-E89)*F89*G89,"")</f>
        <v/>
      </c>
      <c r="Q89" s="6">
        <f>IF(O89="OK",IF(C89="Long",1,-1)*G89*((H89-D89)*I89+(J89-D89)*K89),"")</f>
        <v/>
      </c>
      <c r="R89" s="6">
        <f>IF(O89="OK",Q89-L89,"")</f>
        <v/>
      </c>
      <c r="S89" s="6">
        <f>IF(O89="OK",R89/P89,"")</f>
        <v/>
      </c>
      <c r="T89" s="5"/>
      <c r="U89" s="5"/>
      <c r="V89" s="4"/>
      <c r="W89" s="4"/>
    </row>
    <row r="90" spans="1:23">
      <c r="A90" s="4"/>
      <c r="B90" s="4"/>
      <c r="C90" s="4"/>
      <c r="D90" s="5"/>
      <c r="E90" s="5"/>
      <c r="F90" s="5"/>
      <c r="G90" s="5"/>
      <c r="H90" s="5"/>
      <c r="I90" s="5"/>
      <c r="J90" s="5"/>
      <c r="K90" s="5"/>
      <c r="L90" s="5"/>
      <c r="M90" s="4"/>
      <c r="N90" s="4"/>
      <c r="O90" s="6">
        <f>IF(COUNTA(A90:N90)=0,"",IF(B90="ausgelassen","Ausgelassen",IF(B90="offen","Offen",IFERROR(IF(OR(B90&lt;&gt;"geschlossen",A90="",COUNT(D90:L90)&lt;&gt;9,AND(C90&lt;&gt;"Long",C90&lt;&gt;"Short"),D90&lt;=0,E90&lt;=0,F90&lt;=0,G90&lt;=0,H90&lt;=0,I90&lt;=0,K90&lt;0,L90&lt;0,AND(K90&gt;0,J90&lt;=0),AND(K90=0,J90&lt;&gt;0),ABS(I90+K90-F90)&gt;ABS(F90)*0.0000000001,AND(C90="Long",E90&gt;=D90),AND(C90="Short",E90&lt;=D90),AND(M90&lt;&gt;"Ja",M90&lt;&gt;"Nein")),"Eingaben prüfen","OK"),"Eingaben prüfen"))))</f>
        <v/>
      </c>
      <c r="P90" s="6">
        <f>IF(O90="OK",ABS(D90-E90)*F90*G90,"")</f>
        <v/>
      </c>
      <c r="Q90" s="6">
        <f>IF(O90="OK",IF(C90="Long",1,-1)*G90*((H90-D90)*I90+(J90-D90)*K90),"")</f>
        <v/>
      </c>
      <c r="R90" s="6">
        <f>IF(O90="OK",Q90-L90,"")</f>
        <v/>
      </c>
      <c r="S90" s="6">
        <f>IF(O90="OK",R90/P90,"")</f>
        <v/>
      </c>
      <c r="T90" s="5"/>
      <c r="U90" s="5"/>
      <c r="V90" s="4"/>
      <c r="W90" s="4"/>
    </row>
    <row r="91" spans="1:23">
      <c r="A91" s="4"/>
      <c r="B91" s="4"/>
      <c r="C91" s="4"/>
      <c r="D91" s="5"/>
      <c r="E91" s="5"/>
      <c r="F91" s="5"/>
      <c r="G91" s="5"/>
      <c r="H91" s="5"/>
      <c r="I91" s="5"/>
      <c r="J91" s="5"/>
      <c r="K91" s="5"/>
      <c r="L91" s="5"/>
      <c r="M91" s="4"/>
      <c r="N91" s="4"/>
      <c r="O91" s="6">
        <f>IF(COUNTA(A91:N91)=0,"",IF(B91="ausgelassen","Ausgelassen",IF(B91="offen","Offen",IFERROR(IF(OR(B91&lt;&gt;"geschlossen",A91="",COUNT(D91:L91)&lt;&gt;9,AND(C91&lt;&gt;"Long",C91&lt;&gt;"Short"),D91&lt;=0,E91&lt;=0,F91&lt;=0,G91&lt;=0,H91&lt;=0,I91&lt;=0,K91&lt;0,L91&lt;0,AND(K91&gt;0,J91&lt;=0),AND(K91=0,J91&lt;&gt;0),ABS(I91+K91-F91)&gt;ABS(F91)*0.0000000001,AND(C91="Long",E91&gt;=D91),AND(C91="Short",E91&lt;=D91),AND(M91&lt;&gt;"Ja",M91&lt;&gt;"Nein")),"Eingaben prüfen","OK"),"Eingaben prüfen"))))</f>
        <v/>
      </c>
      <c r="P91" s="6">
        <f>IF(O91="OK",ABS(D91-E91)*F91*G91,"")</f>
        <v/>
      </c>
      <c r="Q91" s="6">
        <f>IF(O91="OK",IF(C91="Long",1,-1)*G91*((H91-D91)*I91+(J91-D91)*K91),"")</f>
        <v/>
      </c>
      <c r="R91" s="6">
        <f>IF(O91="OK",Q91-L91,"")</f>
        <v/>
      </c>
      <c r="S91" s="6">
        <f>IF(O91="OK",R91/P91,"")</f>
        <v/>
      </c>
      <c r="T91" s="5"/>
      <c r="U91" s="5"/>
      <c r="V91" s="4"/>
      <c r="W91" s="4"/>
    </row>
    <row r="92" spans="1:23">
      <c r="A92" s="4"/>
      <c r="B92" s="4"/>
      <c r="C92" s="4"/>
      <c r="D92" s="5"/>
      <c r="E92" s="5"/>
      <c r="F92" s="5"/>
      <c r="G92" s="5"/>
      <c r="H92" s="5"/>
      <c r="I92" s="5"/>
      <c r="J92" s="5"/>
      <c r="K92" s="5"/>
      <c r="L92" s="5"/>
      <c r="M92" s="4"/>
      <c r="N92" s="4"/>
      <c r="O92" s="6">
        <f>IF(COUNTA(A92:N92)=0,"",IF(B92="ausgelassen","Ausgelassen",IF(B92="offen","Offen",IFERROR(IF(OR(B92&lt;&gt;"geschlossen",A92="",COUNT(D92:L92)&lt;&gt;9,AND(C92&lt;&gt;"Long",C92&lt;&gt;"Short"),D92&lt;=0,E92&lt;=0,F92&lt;=0,G92&lt;=0,H92&lt;=0,I92&lt;=0,K92&lt;0,L92&lt;0,AND(K92&gt;0,J92&lt;=0),AND(K92=0,J92&lt;&gt;0),ABS(I92+K92-F92)&gt;ABS(F92)*0.0000000001,AND(C92="Long",E92&gt;=D92),AND(C92="Short",E92&lt;=D92),AND(M92&lt;&gt;"Ja",M92&lt;&gt;"Nein")),"Eingaben prüfen","OK"),"Eingaben prüfen"))))</f>
        <v/>
      </c>
      <c r="P92" s="6">
        <f>IF(O92="OK",ABS(D92-E92)*F92*G92,"")</f>
        <v/>
      </c>
      <c r="Q92" s="6">
        <f>IF(O92="OK",IF(C92="Long",1,-1)*G92*((H92-D92)*I92+(J92-D92)*K92),"")</f>
        <v/>
      </c>
      <c r="R92" s="6">
        <f>IF(O92="OK",Q92-L92,"")</f>
        <v/>
      </c>
      <c r="S92" s="6">
        <f>IF(O92="OK",R92/P92,"")</f>
        <v/>
      </c>
      <c r="T92" s="5"/>
      <c r="U92" s="5"/>
      <c r="V92" s="4"/>
      <c r="W92" s="4"/>
    </row>
    <row r="93" spans="1:23">
      <c r="A93" s="4"/>
      <c r="B93" s="4"/>
      <c r="C93" s="4"/>
      <c r="D93" s="5"/>
      <c r="E93" s="5"/>
      <c r="F93" s="5"/>
      <c r="G93" s="5"/>
      <c r="H93" s="5"/>
      <c r="I93" s="5"/>
      <c r="J93" s="5"/>
      <c r="K93" s="5"/>
      <c r="L93" s="5"/>
      <c r="M93" s="4"/>
      <c r="N93" s="4"/>
      <c r="O93" s="6">
        <f>IF(COUNTA(A93:N93)=0,"",IF(B93="ausgelassen","Ausgelassen",IF(B93="offen","Offen",IFERROR(IF(OR(B93&lt;&gt;"geschlossen",A93="",COUNT(D93:L93)&lt;&gt;9,AND(C93&lt;&gt;"Long",C93&lt;&gt;"Short"),D93&lt;=0,E93&lt;=0,F93&lt;=0,G93&lt;=0,H93&lt;=0,I93&lt;=0,K93&lt;0,L93&lt;0,AND(K93&gt;0,J93&lt;=0),AND(K93=0,J93&lt;&gt;0),ABS(I93+K93-F93)&gt;ABS(F93)*0.0000000001,AND(C93="Long",E93&gt;=D93),AND(C93="Short",E93&lt;=D93),AND(M93&lt;&gt;"Ja",M93&lt;&gt;"Nein")),"Eingaben prüfen","OK"),"Eingaben prüfen"))))</f>
        <v/>
      </c>
      <c r="P93" s="6">
        <f>IF(O93="OK",ABS(D93-E93)*F93*G93,"")</f>
        <v/>
      </c>
      <c r="Q93" s="6">
        <f>IF(O93="OK",IF(C93="Long",1,-1)*G93*((H93-D93)*I93+(J93-D93)*K93),"")</f>
        <v/>
      </c>
      <c r="R93" s="6">
        <f>IF(O93="OK",Q93-L93,"")</f>
        <v/>
      </c>
      <c r="S93" s="6">
        <f>IF(O93="OK",R93/P93,"")</f>
        <v/>
      </c>
      <c r="T93" s="5"/>
      <c r="U93" s="5"/>
      <c r="V93" s="4"/>
      <c r="W93" s="4"/>
    </row>
    <row r="94" spans="1:23">
      <c r="A94" s="4"/>
      <c r="B94" s="4"/>
      <c r="C94" s="4"/>
      <c r="D94" s="5"/>
      <c r="E94" s="5"/>
      <c r="F94" s="5"/>
      <c r="G94" s="5"/>
      <c r="H94" s="5"/>
      <c r="I94" s="5"/>
      <c r="J94" s="5"/>
      <c r="K94" s="5"/>
      <c r="L94" s="5"/>
      <c r="M94" s="4"/>
      <c r="N94" s="4"/>
      <c r="O94" s="6">
        <f>IF(COUNTA(A94:N94)=0,"",IF(B94="ausgelassen","Ausgelassen",IF(B94="offen","Offen",IFERROR(IF(OR(B94&lt;&gt;"geschlossen",A94="",COUNT(D94:L94)&lt;&gt;9,AND(C94&lt;&gt;"Long",C94&lt;&gt;"Short"),D94&lt;=0,E94&lt;=0,F94&lt;=0,G94&lt;=0,H94&lt;=0,I94&lt;=0,K94&lt;0,L94&lt;0,AND(K94&gt;0,J94&lt;=0),AND(K94=0,J94&lt;&gt;0),ABS(I94+K94-F94)&gt;ABS(F94)*0.0000000001,AND(C94="Long",E94&gt;=D94),AND(C94="Short",E94&lt;=D94),AND(M94&lt;&gt;"Ja",M94&lt;&gt;"Nein")),"Eingaben prüfen","OK"),"Eingaben prüfen"))))</f>
        <v/>
      </c>
      <c r="P94" s="6">
        <f>IF(O94="OK",ABS(D94-E94)*F94*G94,"")</f>
        <v/>
      </c>
      <c r="Q94" s="6">
        <f>IF(O94="OK",IF(C94="Long",1,-1)*G94*((H94-D94)*I94+(J94-D94)*K94),"")</f>
        <v/>
      </c>
      <c r="R94" s="6">
        <f>IF(O94="OK",Q94-L94,"")</f>
        <v/>
      </c>
      <c r="S94" s="6">
        <f>IF(O94="OK",R94/P94,"")</f>
        <v/>
      </c>
      <c r="T94" s="5"/>
      <c r="U94" s="5"/>
      <c r="V94" s="4"/>
      <c r="W94" s="4"/>
    </row>
    <row r="95" spans="1:23">
      <c r="A95" s="4"/>
      <c r="B95" s="4"/>
      <c r="C95" s="4"/>
      <c r="D95" s="5"/>
      <c r="E95" s="5"/>
      <c r="F95" s="5"/>
      <c r="G95" s="5"/>
      <c r="H95" s="5"/>
      <c r="I95" s="5"/>
      <c r="J95" s="5"/>
      <c r="K95" s="5"/>
      <c r="L95" s="5"/>
      <c r="M95" s="4"/>
      <c r="N95" s="4"/>
      <c r="O95" s="6">
        <f>IF(COUNTA(A95:N95)=0,"",IF(B95="ausgelassen","Ausgelassen",IF(B95="offen","Offen",IFERROR(IF(OR(B95&lt;&gt;"geschlossen",A95="",COUNT(D95:L95)&lt;&gt;9,AND(C95&lt;&gt;"Long",C95&lt;&gt;"Short"),D95&lt;=0,E95&lt;=0,F95&lt;=0,G95&lt;=0,H95&lt;=0,I95&lt;=0,K95&lt;0,L95&lt;0,AND(K95&gt;0,J95&lt;=0),AND(K95=0,J95&lt;&gt;0),ABS(I95+K95-F95)&gt;ABS(F95)*0.0000000001,AND(C95="Long",E95&gt;=D95),AND(C95="Short",E95&lt;=D95),AND(M95&lt;&gt;"Ja",M95&lt;&gt;"Nein")),"Eingaben prüfen","OK"),"Eingaben prüfen"))))</f>
        <v/>
      </c>
      <c r="P95" s="6">
        <f>IF(O95="OK",ABS(D95-E95)*F95*G95,"")</f>
        <v/>
      </c>
      <c r="Q95" s="6">
        <f>IF(O95="OK",IF(C95="Long",1,-1)*G95*((H95-D95)*I95+(J95-D95)*K95),"")</f>
        <v/>
      </c>
      <c r="R95" s="6">
        <f>IF(O95="OK",Q95-L95,"")</f>
        <v/>
      </c>
      <c r="S95" s="6">
        <f>IF(O95="OK",R95/P95,"")</f>
        <v/>
      </c>
      <c r="T95" s="5"/>
      <c r="U95" s="5"/>
      <c r="V95" s="4"/>
      <c r="W95" s="4"/>
    </row>
    <row r="96" spans="1:23">
      <c r="A96" s="4"/>
      <c r="B96" s="4"/>
      <c r="C96" s="4"/>
      <c r="D96" s="5"/>
      <c r="E96" s="5"/>
      <c r="F96" s="5"/>
      <c r="G96" s="5"/>
      <c r="H96" s="5"/>
      <c r="I96" s="5"/>
      <c r="J96" s="5"/>
      <c r="K96" s="5"/>
      <c r="L96" s="5"/>
      <c r="M96" s="4"/>
      <c r="N96" s="4"/>
      <c r="O96" s="6">
        <f>IF(COUNTA(A96:N96)=0,"",IF(B96="ausgelassen","Ausgelassen",IF(B96="offen","Offen",IFERROR(IF(OR(B96&lt;&gt;"geschlossen",A96="",COUNT(D96:L96)&lt;&gt;9,AND(C96&lt;&gt;"Long",C96&lt;&gt;"Short"),D96&lt;=0,E96&lt;=0,F96&lt;=0,G96&lt;=0,H96&lt;=0,I96&lt;=0,K96&lt;0,L96&lt;0,AND(K96&gt;0,J96&lt;=0),AND(K96=0,J96&lt;&gt;0),ABS(I96+K96-F96)&gt;ABS(F96)*0.0000000001,AND(C96="Long",E96&gt;=D96),AND(C96="Short",E96&lt;=D96),AND(M96&lt;&gt;"Ja",M96&lt;&gt;"Nein")),"Eingaben prüfen","OK"),"Eingaben prüfen"))))</f>
        <v/>
      </c>
      <c r="P96" s="6">
        <f>IF(O96="OK",ABS(D96-E96)*F96*G96,"")</f>
        <v/>
      </c>
      <c r="Q96" s="6">
        <f>IF(O96="OK",IF(C96="Long",1,-1)*G96*((H96-D96)*I96+(J96-D96)*K96),"")</f>
        <v/>
      </c>
      <c r="R96" s="6">
        <f>IF(O96="OK",Q96-L96,"")</f>
        <v/>
      </c>
      <c r="S96" s="6">
        <f>IF(O96="OK",R96/P96,"")</f>
        <v/>
      </c>
      <c r="T96" s="5"/>
      <c r="U96" s="5"/>
      <c r="V96" s="4"/>
      <c r="W96" s="4"/>
    </row>
    <row r="97" spans="1:23">
      <c r="A97" s="4"/>
      <c r="B97" s="4"/>
      <c r="C97" s="4"/>
      <c r="D97" s="5"/>
      <c r="E97" s="5"/>
      <c r="F97" s="5"/>
      <c r="G97" s="5"/>
      <c r="H97" s="5"/>
      <c r="I97" s="5"/>
      <c r="J97" s="5"/>
      <c r="K97" s="5"/>
      <c r="L97" s="5"/>
      <c r="M97" s="4"/>
      <c r="N97" s="4"/>
      <c r="O97" s="6">
        <f>IF(COUNTA(A97:N97)=0,"",IF(B97="ausgelassen","Ausgelassen",IF(B97="offen","Offen",IFERROR(IF(OR(B97&lt;&gt;"geschlossen",A97="",COUNT(D97:L97)&lt;&gt;9,AND(C97&lt;&gt;"Long",C97&lt;&gt;"Short"),D97&lt;=0,E97&lt;=0,F97&lt;=0,G97&lt;=0,H97&lt;=0,I97&lt;=0,K97&lt;0,L97&lt;0,AND(K97&gt;0,J97&lt;=0),AND(K97=0,J97&lt;&gt;0),ABS(I97+K97-F97)&gt;ABS(F97)*0.0000000001,AND(C97="Long",E97&gt;=D97),AND(C97="Short",E97&lt;=D97),AND(M97&lt;&gt;"Ja",M97&lt;&gt;"Nein")),"Eingaben prüfen","OK"),"Eingaben prüfen"))))</f>
        <v/>
      </c>
      <c r="P97" s="6">
        <f>IF(O97="OK",ABS(D97-E97)*F97*G97,"")</f>
        <v/>
      </c>
      <c r="Q97" s="6">
        <f>IF(O97="OK",IF(C97="Long",1,-1)*G97*((H97-D97)*I97+(J97-D97)*K97),"")</f>
        <v/>
      </c>
      <c r="R97" s="6">
        <f>IF(O97="OK",Q97-L97,"")</f>
        <v/>
      </c>
      <c r="S97" s="6">
        <f>IF(O97="OK",R97/P97,"")</f>
        <v/>
      </c>
      <c r="T97" s="5"/>
      <c r="U97" s="5"/>
      <c r="V97" s="4"/>
      <c r="W97" s="4"/>
    </row>
    <row r="98" spans="1:23">
      <c r="A98" s="4"/>
      <c r="B98" s="4"/>
      <c r="C98" s="4"/>
      <c r="D98" s="5"/>
      <c r="E98" s="5"/>
      <c r="F98" s="5"/>
      <c r="G98" s="5"/>
      <c r="H98" s="5"/>
      <c r="I98" s="5"/>
      <c r="J98" s="5"/>
      <c r="K98" s="5"/>
      <c r="L98" s="5"/>
      <c r="M98" s="4"/>
      <c r="N98" s="4"/>
      <c r="O98" s="6">
        <f>IF(COUNTA(A98:N98)=0,"",IF(B98="ausgelassen","Ausgelassen",IF(B98="offen","Offen",IFERROR(IF(OR(B98&lt;&gt;"geschlossen",A98="",COUNT(D98:L98)&lt;&gt;9,AND(C98&lt;&gt;"Long",C98&lt;&gt;"Short"),D98&lt;=0,E98&lt;=0,F98&lt;=0,G98&lt;=0,H98&lt;=0,I98&lt;=0,K98&lt;0,L98&lt;0,AND(K98&gt;0,J98&lt;=0),AND(K98=0,J98&lt;&gt;0),ABS(I98+K98-F98)&gt;ABS(F98)*0.0000000001,AND(C98="Long",E98&gt;=D98),AND(C98="Short",E98&lt;=D98),AND(M98&lt;&gt;"Ja",M98&lt;&gt;"Nein")),"Eingaben prüfen","OK"),"Eingaben prüfen"))))</f>
        <v/>
      </c>
      <c r="P98" s="6">
        <f>IF(O98="OK",ABS(D98-E98)*F98*G98,"")</f>
        <v/>
      </c>
      <c r="Q98" s="6">
        <f>IF(O98="OK",IF(C98="Long",1,-1)*G98*((H98-D98)*I98+(J98-D98)*K98),"")</f>
        <v/>
      </c>
      <c r="R98" s="6">
        <f>IF(O98="OK",Q98-L98,"")</f>
        <v/>
      </c>
      <c r="S98" s="6">
        <f>IF(O98="OK",R98/P98,"")</f>
        <v/>
      </c>
      <c r="T98" s="5"/>
      <c r="U98" s="5"/>
      <c r="V98" s="4"/>
      <c r="W98" s="4"/>
    </row>
    <row r="99" spans="1:23">
      <c r="A99" s="4"/>
      <c r="B99" s="4"/>
      <c r="C99" s="4"/>
      <c r="D99" s="5"/>
      <c r="E99" s="5"/>
      <c r="F99" s="5"/>
      <c r="G99" s="5"/>
      <c r="H99" s="5"/>
      <c r="I99" s="5"/>
      <c r="J99" s="5"/>
      <c r="K99" s="5"/>
      <c r="L99" s="5"/>
      <c r="M99" s="4"/>
      <c r="N99" s="4"/>
      <c r="O99" s="6">
        <f>IF(COUNTA(A99:N99)=0,"",IF(B99="ausgelassen","Ausgelassen",IF(B99="offen","Offen",IFERROR(IF(OR(B99&lt;&gt;"geschlossen",A99="",COUNT(D99:L99)&lt;&gt;9,AND(C99&lt;&gt;"Long",C99&lt;&gt;"Short"),D99&lt;=0,E99&lt;=0,F99&lt;=0,G99&lt;=0,H99&lt;=0,I99&lt;=0,K99&lt;0,L99&lt;0,AND(K99&gt;0,J99&lt;=0),AND(K99=0,J99&lt;&gt;0),ABS(I99+K99-F99)&gt;ABS(F99)*0.0000000001,AND(C99="Long",E99&gt;=D99),AND(C99="Short",E99&lt;=D99),AND(M99&lt;&gt;"Ja",M99&lt;&gt;"Nein")),"Eingaben prüfen","OK"),"Eingaben prüfen"))))</f>
        <v/>
      </c>
      <c r="P99" s="6">
        <f>IF(O99="OK",ABS(D99-E99)*F99*G99,"")</f>
        <v/>
      </c>
      <c r="Q99" s="6">
        <f>IF(O99="OK",IF(C99="Long",1,-1)*G99*((H99-D99)*I99+(J99-D99)*K99),"")</f>
        <v/>
      </c>
      <c r="R99" s="6">
        <f>IF(O99="OK",Q99-L99,"")</f>
        <v/>
      </c>
      <c r="S99" s="6">
        <f>IF(O99="OK",R99/P99,"")</f>
        <v/>
      </c>
      <c r="T99" s="5"/>
      <c r="U99" s="5"/>
      <c r="V99" s="4"/>
      <c r="W99" s="4"/>
    </row>
    <row r="100" spans="1:23">
      <c r="A100" s="4"/>
      <c r="B100" s="4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4"/>
      <c r="N100" s="4"/>
      <c r="O100" s="6">
        <f>IF(COUNTA(A100:N100)=0,"",IF(B100="ausgelassen","Ausgelassen",IF(B100="offen","Offen",IFERROR(IF(OR(B100&lt;&gt;"geschlossen",A100="",COUNT(D100:L100)&lt;&gt;9,AND(C100&lt;&gt;"Long",C100&lt;&gt;"Short"),D100&lt;=0,E100&lt;=0,F100&lt;=0,G100&lt;=0,H100&lt;=0,I100&lt;=0,K100&lt;0,L100&lt;0,AND(K100&gt;0,J100&lt;=0),AND(K100=0,J100&lt;&gt;0),ABS(I100+K100-F100)&gt;ABS(F100)*0.0000000001,AND(C100="Long",E100&gt;=D100),AND(C100="Short",E100&lt;=D100),AND(M100&lt;&gt;"Ja",M100&lt;&gt;"Nein")),"Eingaben prüfen","OK"),"Eingaben prüfen"))))</f>
        <v/>
      </c>
      <c r="P100" s="6">
        <f>IF(O100="OK",ABS(D100-E100)*F100*G100,"")</f>
        <v/>
      </c>
      <c r="Q100" s="6">
        <f>IF(O100="OK",IF(C100="Long",1,-1)*G100*((H100-D100)*I100+(J100-D100)*K100),"")</f>
        <v/>
      </c>
      <c r="R100" s="6">
        <f>IF(O100="OK",Q100-L100,"")</f>
        <v/>
      </c>
      <c r="S100" s="6">
        <f>IF(O100="OK",R100/P100,"")</f>
        <v/>
      </c>
      <c r="T100" s="5"/>
      <c r="U100" s="5"/>
      <c r="V100" s="4"/>
      <c r="W100" s="4"/>
    </row>
    <row r="101" spans="1:23">
      <c r="A101" s="4"/>
      <c r="B101" s="4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4"/>
      <c r="N101" s="4"/>
      <c r="O101" s="6">
        <f>IF(COUNTA(A101:N101)=0,"",IF(B101="ausgelassen","Ausgelassen",IF(B101="offen","Offen",IFERROR(IF(OR(B101&lt;&gt;"geschlossen",A101="",COUNT(D101:L101)&lt;&gt;9,AND(C101&lt;&gt;"Long",C101&lt;&gt;"Short"),D101&lt;=0,E101&lt;=0,F101&lt;=0,G101&lt;=0,H101&lt;=0,I101&lt;=0,K101&lt;0,L101&lt;0,AND(K101&gt;0,J101&lt;=0),AND(K101=0,J101&lt;&gt;0),ABS(I101+K101-F101)&gt;ABS(F101)*0.0000000001,AND(C101="Long",E101&gt;=D101),AND(C101="Short",E101&lt;=D101),AND(M101&lt;&gt;"Ja",M101&lt;&gt;"Nein")),"Eingaben prüfen","OK"),"Eingaben prüfen"))))</f>
        <v/>
      </c>
      <c r="P101" s="6">
        <f>IF(O101="OK",ABS(D101-E101)*F101*G101,"")</f>
        <v/>
      </c>
      <c r="Q101" s="6">
        <f>IF(O101="OK",IF(C101="Long",1,-1)*G101*((H101-D101)*I101+(J101-D101)*K101),"")</f>
        <v/>
      </c>
      <c r="R101" s="6">
        <f>IF(O101="OK",Q101-L101,"")</f>
        <v/>
      </c>
      <c r="S101" s="6">
        <f>IF(O101="OK",R101/P101,"")</f>
        <v/>
      </c>
      <c r="T101" s="5"/>
      <c r="U101" s="5"/>
      <c r="V101" s="4"/>
      <c r="W101" s="4"/>
    </row>
    <row r="102" spans="1:23">
      <c r="A102" s="4"/>
      <c r="B102" s="4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4"/>
      <c r="N102" s="4"/>
      <c r="O102" s="6">
        <f>IF(COUNTA(A102:N102)=0,"",IF(B102="ausgelassen","Ausgelassen",IF(B102="offen","Offen",IFERROR(IF(OR(B102&lt;&gt;"geschlossen",A102="",COUNT(D102:L102)&lt;&gt;9,AND(C102&lt;&gt;"Long",C102&lt;&gt;"Short"),D102&lt;=0,E102&lt;=0,F102&lt;=0,G102&lt;=0,H102&lt;=0,I102&lt;=0,K102&lt;0,L102&lt;0,AND(K102&gt;0,J102&lt;=0),AND(K102=0,J102&lt;&gt;0),ABS(I102+K102-F102)&gt;ABS(F102)*0.0000000001,AND(C102="Long",E102&gt;=D102),AND(C102="Short",E102&lt;=D102),AND(M102&lt;&gt;"Ja",M102&lt;&gt;"Nein")),"Eingaben prüfen","OK"),"Eingaben prüfen"))))</f>
        <v/>
      </c>
      <c r="P102" s="6">
        <f>IF(O102="OK",ABS(D102-E102)*F102*G102,"")</f>
        <v/>
      </c>
      <c r="Q102" s="6">
        <f>IF(O102="OK",IF(C102="Long",1,-1)*G102*((H102-D102)*I102+(J102-D102)*K102),"")</f>
        <v/>
      </c>
      <c r="R102" s="6">
        <f>IF(O102="OK",Q102-L102,"")</f>
        <v/>
      </c>
      <c r="S102" s="6">
        <f>IF(O102="OK",R102/P102,"")</f>
        <v/>
      </c>
      <c r="T102" s="5"/>
      <c r="U102" s="5"/>
      <c r="V102" s="4"/>
      <c r="W102" s="4"/>
    </row>
    <row r="103" spans="1:23">
      <c r="A103" s="4"/>
      <c r="B103" s="4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4"/>
      <c r="N103" s="4"/>
      <c r="O103" s="6">
        <f>IF(COUNTA(A103:N103)=0,"",IF(B103="ausgelassen","Ausgelassen",IF(B103="offen","Offen",IFERROR(IF(OR(B103&lt;&gt;"geschlossen",A103="",COUNT(D103:L103)&lt;&gt;9,AND(C103&lt;&gt;"Long",C103&lt;&gt;"Short"),D103&lt;=0,E103&lt;=0,F103&lt;=0,G103&lt;=0,H103&lt;=0,I103&lt;=0,K103&lt;0,L103&lt;0,AND(K103&gt;0,J103&lt;=0),AND(K103=0,J103&lt;&gt;0),ABS(I103+K103-F103)&gt;ABS(F103)*0.0000000001,AND(C103="Long",E103&gt;=D103),AND(C103="Short",E103&lt;=D103),AND(M103&lt;&gt;"Ja",M103&lt;&gt;"Nein")),"Eingaben prüfen","OK"),"Eingaben prüfen"))))</f>
        <v/>
      </c>
      <c r="P103" s="6">
        <f>IF(O103="OK",ABS(D103-E103)*F103*G103,"")</f>
        <v/>
      </c>
      <c r="Q103" s="6">
        <f>IF(O103="OK",IF(C103="Long",1,-1)*G103*((H103-D103)*I103+(J103-D103)*K103),"")</f>
        <v/>
      </c>
      <c r="R103" s="6">
        <f>IF(O103="OK",Q103-L103,"")</f>
        <v/>
      </c>
      <c r="S103" s="6">
        <f>IF(O103="OK",R103/P103,"")</f>
        <v/>
      </c>
      <c r="T103" s="5"/>
      <c r="U103" s="5"/>
      <c r="V103" s="4"/>
      <c r="W103" s="4"/>
    </row>
    <row r="104" spans="1:23">
      <c r="A104" s="4"/>
      <c r="B104" s="4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4"/>
      <c r="N104" s="4"/>
      <c r="O104" s="6">
        <f>IF(COUNTA(A104:N104)=0,"",IF(B104="ausgelassen","Ausgelassen",IF(B104="offen","Offen",IFERROR(IF(OR(B104&lt;&gt;"geschlossen",A104="",COUNT(D104:L104)&lt;&gt;9,AND(C104&lt;&gt;"Long",C104&lt;&gt;"Short"),D104&lt;=0,E104&lt;=0,F104&lt;=0,G104&lt;=0,H104&lt;=0,I104&lt;=0,K104&lt;0,L104&lt;0,AND(K104&gt;0,J104&lt;=0),AND(K104=0,J104&lt;&gt;0),ABS(I104+K104-F104)&gt;ABS(F104)*0.0000000001,AND(C104="Long",E104&gt;=D104),AND(C104="Short",E104&lt;=D104),AND(M104&lt;&gt;"Ja",M104&lt;&gt;"Nein")),"Eingaben prüfen","OK"),"Eingaben prüfen"))))</f>
        <v/>
      </c>
      <c r="P104" s="6">
        <f>IF(O104="OK",ABS(D104-E104)*F104*G104,"")</f>
        <v/>
      </c>
      <c r="Q104" s="6">
        <f>IF(O104="OK",IF(C104="Long",1,-1)*G104*((H104-D104)*I104+(J104-D104)*K104),"")</f>
        <v/>
      </c>
      <c r="R104" s="6">
        <f>IF(O104="OK",Q104-L104,"")</f>
        <v/>
      </c>
      <c r="S104" s="6">
        <f>IF(O104="OK",R104/P104,"")</f>
        <v/>
      </c>
      <c r="T104" s="5"/>
      <c r="U104" s="5"/>
      <c r="V104" s="4"/>
      <c r="W104" s="4"/>
    </row>
    <row r="105" spans="1:23">
      <c r="A105" s="4"/>
      <c r="B105" s="4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4"/>
      <c r="N105" s="4"/>
      <c r="O105" s="6">
        <f>IF(COUNTA(A105:N105)=0,"",IF(B105="ausgelassen","Ausgelassen",IF(B105="offen","Offen",IFERROR(IF(OR(B105&lt;&gt;"geschlossen",A105="",COUNT(D105:L105)&lt;&gt;9,AND(C105&lt;&gt;"Long",C105&lt;&gt;"Short"),D105&lt;=0,E105&lt;=0,F105&lt;=0,G105&lt;=0,H105&lt;=0,I105&lt;=0,K105&lt;0,L105&lt;0,AND(K105&gt;0,J105&lt;=0),AND(K105=0,J105&lt;&gt;0),ABS(I105+K105-F105)&gt;ABS(F105)*0.0000000001,AND(C105="Long",E105&gt;=D105),AND(C105="Short",E105&lt;=D105),AND(M105&lt;&gt;"Ja",M105&lt;&gt;"Nein")),"Eingaben prüfen","OK"),"Eingaben prüfen"))))</f>
        <v/>
      </c>
      <c r="P105" s="6">
        <f>IF(O105="OK",ABS(D105-E105)*F105*G105,"")</f>
        <v/>
      </c>
      <c r="Q105" s="6">
        <f>IF(O105="OK",IF(C105="Long",1,-1)*G105*((H105-D105)*I105+(J105-D105)*K105),"")</f>
        <v/>
      </c>
      <c r="R105" s="6">
        <f>IF(O105="OK",Q105-L105,"")</f>
        <v/>
      </c>
      <c r="S105" s="6">
        <f>IF(O105="OK",R105/P105,"")</f>
        <v/>
      </c>
      <c r="T105" s="5"/>
      <c r="U105" s="5"/>
      <c r="V105" s="4"/>
      <c r="W105" s="4"/>
    </row>
  </sheetData>
  <autoFilter ref="A5:W105"/>
  <mergeCells count="2">
    <mergeCell ref="A1:K1"/>
    <mergeCell ref="A2:W2"/>
  </mergeCells>
  <conditionalFormatting sqref="O6:O105">
    <cfRule type="containsText" dxfId="0" priority="1" operator="containsText" text="Eingaben prüfen">
      <formula>NOT(ISERROR(SEARCH("Eingaben prüfen",O6)))</formula>
    </cfRule>
  </conditionalFormatting>
  <dataValidations count="3">
    <dataValidation type="list" allowBlank="1" showInputMessage="1" showErrorMessage="1" sqref="B6:B105">
      <formula1>"geschlossen,offen,ausgelassen"</formula1>
    </dataValidation>
    <dataValidation type="list" allowBlank="1" showInputMessage="1" showErrorMessage="1" sqref="C6:C105">
      <formula1>"Long,Short"</formula1>
    </dataValidation>
    <dataValidation type="list" allowBlank="1" showInputMessage="1" showErrorMessage="1" sqref="M6:M105">
      <formula1>"Ja,Nein"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5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/>
  <cols>
    <col min="1" max="3" width="15.7109375" customWidth="1"/>
    <col min="4" max="12" width="13.7109375" customWidth="1"/>
    <col min="13" max="13" width="20.7109375" customWidth="1"/>
    <col min="14" max="14" width="36.7109375" customWidth="1"/>
    <col min="15" max="15" width="23.7109375" customWidth="1"/>
    <col min="16" max="19" width="15.7109375" customWidth="1"/>
    <col min="20" max="23" width="22.7109375" customWidth="1"/>
  </cols>
  <sheetData>
    <row r="1" spans="1:23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ht="32" customHeight="1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5" spans="1:23" ht="36" customHeight="1">
      <c r="A5" s="2" t="s">
        <v>31</v>
      </c>
      <c r="B5" s="2" t="s">
        <v>5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2" t="s">
        <v>15</v>
      </c>
      <c r="M5" s="2" t="s">
        <v>41</v>
      </c>
      <c r="N5" s="2" t="s">
        <v>42</v>
      </c>
      <c r="O5" s="2" t="s">
        <v>43</v>
      </c>
      <c r="P5" s="2" t="s">
        <v>11</v>
      </c>
      <c r="Q5" s="2" t="s">
        <v>44</v>
      </c>
      <c r="R5" s="2" t="s">
        <v>45</v>
      </c>
      <c r="S5" s="2" t="s">
        <v>13</v>
      </c>
      <c r="T5" s="2" t="s">
        <v>46</v>
      </c>
      <c r="U5" s="2" t="s">
        <v>47</v>
      </c>
      <c r="V5" s="2" t="s">
        <v>48</v>
      </c>
      <c r="W5" s="2" t="s">
        <v>49</v>
      </c>
    </row>
    <row r="6" spans="1:23">
      <c r="A6" s="4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4"/>
      <c r="N6" s="4"/>
      <c r="O6" s="6">
        <f>IF(COUNTA(A6:N6)=0,"",IF(B6="ausgelassen","Ausgelassen",IF(B6="offen","Offen",IFERROR(IF(OR(B6&lt;&gt;"geschlossen",A6="",COUNT(D6:L6)&lt;&gt;9,AND(C6&lt;&gt;"Long",C6&lt;&gt;"Short"),D6&lt;=0,E6&lt;=0,F6&lt;=0,G6&lt;=0,H6&lt;=0,I6&lt;=0,K6&lt;0,L6&lt;0,AND(K6&gt;0,J6&lt;=0),AND(K6=0,J6&lt;&gt;0),ABS(I6+K6-F6)&gt;ABS(F6)*0.0000000001,AND(C6="Long",E6&gt;=D6),AND(C6="Short",E6&lt;=D6),AND(M6&lt;&gt;"Ja",M6&lt;&gt;"Nein")),"Eingaben prüfen","OK"),"Eingaben prüfen"))))</f>
        <v/>
      </c>
      <c r="P6" s="6">
        <f>IF(O6="OK",ABS(D6-E6)*F6*G6,"")</f>
        <v/>
      </c>
      <c r="Q6" s="6">
        <f>IF(O6="OK",IF(C6="Long",1,-1)*G6*((H6-D6)*I6+(J6-D6)*K6),"")</f>
        <v/>
      </c>
      <c r="R6" s="6">
        <f>IF(O6="OK",Q6-L6,"")</f>
        <v/>
      </c>
      <c r="S6" s="6">
        <f>IF(O6="OK",R6/P6,"")</f>
        <v/>
      </c>
      <c r="T6" s="5"/>
      <c r="U6" s="5"/>
      <c r="V6" s="4"/>
      <c r="W6" s="4"/>
    </row>
    <row r="7" spans="1:23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4"/>
      <c r="N7" s="4"/>
      <c r="O7" s="6">
        <f>IF(COUNTA(A7:N7)=0,"",IF(B7="ausgelassen","Ausgelassen",IF(B7="offen","Offen",IFERROR(IF(OR(B7&lt;&gt;"geschlossen",A7="",COUNT(D7:L7)&lt;&gt;9,AND(C7&lt;&gt;"Long",C7&lt;&gt;"Short"),D7&lt;=0,E7&lt;=0,F7&lt;=0,G7&lt;=0,H7&lt;=0,I7&lt;=0,K7&lt;0,L7&lt;0,AND(K7&gt;0,J7&lt;=0),AND(K7=0,J7&lt;&gt;0),ABS(I7+K7-F7)&gt;ABS(F7)*0.0000000001,AND(C7="Long",E7&gt;=D7),AND(C7="Short",E7&lt;=D7),AND(M7&lt;&gt;"Ja",M7&lt;&gt;"Nein")),"Eingaben prüfen","OK"),"Eingaben prüfen"))))</f>
        <v/>
      </c>
      <c r="P7" s="6">
        <f>IF(O7="OK",ABS(D7-E7)*F7*G7,"")</f>
        <v/>
      </c>
      <c r="Q7" s="6">
        <f>IF(O7="OK",IF(C7="Long",1,-1)*G7*((H7-D7)*I7+(J7-D7)*K7),"")</f>
        <v/>
      </c>
      <c r="R7" s="6">
        <f>IF(O7="OK",Q7-L7,"")</f>
        <v/>
      </c>
      <c r="S7" s="6">
        <f>IF(O7="OK",R7/P7,"")</f>
        <v/>
      </c>
      <c r="T7" s="5"/>
      <c r="U7" s="5"/>
      <c r="V7" s="4"/>
      <c r="W7" s="4"/>
    </row>
    <row r="8" spans="1:23">
      <c r="A8" s="4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4"/>
      <c r="N8" s="4"/>
      <c r="O8" s="6">
        <f>IF(COUNTA(A8:N8)=0,"",IF(B8="ausgelassen","Ausgelassen",IF(B8="offen","Offen",IFERROR(IF(OR(B8&lt;&gt;"geschlossen",A8="",COUNT(D8:L8)&lt;&gt;9,AND(C8&lt;&gt;"Long",C8&lt;&gt;"Short"),D8&lt;=0,E8&lt;=0,F8&lt;=0,G8&lt;=0,H8&lt;=0,I8&lt;=0,K8&lt;0,L8&lt;0,AND(K8&gt;0,J8&lt;=0),AND(K8=0,J8&lt;&gt;0),ABS(I8+K8-F8)&gt;ABS(F8)*0.0000000001,AND(C8="Long",E8&gt;=D8),AND(C8="Short",E8&lt;=D8),AND(M8&lt;&gt;"Ja",M8&lt;&gt;"Nein")),"Eingaben prüfen","OK"),"Eingaben prüfen"))))</f>
        <v/>
      </c>
      <c r="P8" s="6">
        <f>IF(O8="OK",ABS(D8-E8)*F8*G8,"")</f>
        <v/>
      </c>
      <c r="Q8" s="6">
        <f>IF(O8="OK",IF(C8="Long",1,-1)*G8*((H8-D8)*I8+(J8-D8)*K8),"")</f>
        <v/>
      </c>
      <c r="R8" s="6">
        <f>IF(O8="OK",Q8-L8,"")</f>
        <v/>
      </c>
      <c r="S8" s="6">
        <f>IF(O8="OK",R8/P8,"")</f>
        <v/>
      </c>
      <c r="T8" s="5"/>
      <c r="U8" s="5"/>
      <c r="V8" s="4"/>
      <c r="W8" s="4"/>
    </row>
    <row r="9" spans="1:23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4"/>
      <c r="N9" s="4"/>
      <c r="O9" s="6">
        <f>IF(COUNTA(A9:N9)=0,"",IF(B9="ausgelassen","Ausgelassen",IF(B9="offen","Offen",IFERROR(IF(OR(B9&lt;&gt;"geschlossen",A9="",COUNT(D9:L9)&lt;&gt;9,AND(C9&lt;&gt;"Long",C9&lt;&gt;"Short"),D9&lt;=0,E9&lt;=0,F9&lt;=0,G9&lt;=0,H9&lt;=0,I9&lt;=0,K9&lt;0,L9&lt;0,AND(K9&gt;0,J9&lt;=0),AND(K9=0,J9&lt;&gt;0),ABS(I9+K9-F9)&gt;ABS(F9)*0.0000000001,AND(C9="Long",E9&gt;=D9),AND(C9="Short",E9&lt;=D9),AND(M9&lt;&gt;"Ja",M9&lt;&gt;"Nein")),"Eingaben prüfen","OK"),"Eingaben prüfen"))))</f>
        <v/>
      </c>
      <c r="P9" s="6">
        <f>IF(O9="OK",ABS(D9-E9)*F9*G9,"")</f>
        <v/>
      </c>
      <c r="Q9" s="6">
        <f>IF(O9="OK",IF(C9="Long",1,-1)*G9*((H9-D9)*I9+(J9-D9)*K9),"")</f>
        <v/>
      </c>
      <c r="R9" s="6">
        <f>IF(O9="OK",Q9-L9,"")</f>
        <v/>
      </c>
      <c r="S9" s="6">
        <f>IF(O9="OK",R9/P9,"")</f>
        <v/>
      </c>
      <c r="T9" s="5"/>
      <c r="U9" s="5"/>
      <c r="V9" s="4"/>
      <c r="W9" s="4"/>
    </row>
    <row r="10" spans="1:23">
      <c r="A10" s="4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4"/>
      <c r="N10" s="4"/>
      <c r="O10" s="6">
        <f>IF(COUNTA(A10:N10)=0,"",IF(B10="ausgelassen","Ausgelassen",IF(B10="offen","Offen",IFERROR(IF(OR(B10&lt;&gt;"geschlossen",A10="",COUNT(D10:L10)&lt;&gt;9,AND(C10&lt;&gt;"Long",C10&lt;&gt;"Short"),D10&lt;=0,E10&lt;=0,F10&lt;=0,G10&lt;=0,H10&lt;=0,I10&lt;=0,K10&lt;0,L10&lt;0,AND(K10&gt;0,J10&lt;=0),AND(K10=0,J10&lt;&gt;0),ABS(I10+K10-F10)&gt;ABS(F10)*0.0000000001,AND(C10="Long",E10&gt;=D10),AND(C10="Short",E10&lt;=D10),AND(M10&lt;&gt;"Ja",M10&lt;&gt;"Nein")),"Eingaben prüfen","OK"),"Eingaben prüfen"))))</f>
        <v/>
      </c>
      <c r="P10" s="6">
        <f>IF(O10="OK",ABS(D10-E10)*F10*G10,"")</f>
        <v/>
      </c>
      <c r="Q10" s="6">
        <f>IF(O10="OK",IF(C10="Long",1,-1)*G10*((H10-D10)*I10+(J10-D10)*K10),"")</f>
        <v/>
      </c>
      <c r="R10" s="6">
        <f>IF(O10="OK",Q10-L10,"")</f>
        <v/>
      </c>
      <c r="S10" s="6">
        <f>IF(O10="OK",R10/P10,"")</f>
        <v/>
      </c>
      <c r="T10" s="5"/>
      <c r="U10" s="5"/>
      <c r="V10" s="4"/>
      <c r="W10" s="4"/>
    </row>
    <row r="11" spans="1:23">
      <c r="A11" s="4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4"/>
      <c r="N11" s="4"/>
      <c r="O11" s="6">
        <f>IF(COUNTA(A11:N11)=0,"",IF(B11="ausgelassen","Ausgelassen",IF(B11="offen","Offen",IFERROR(IF(OR(B11&lt;&gt;"geschlossen",A11="",COUNT(D11:L11)&lt;&gt;9,AND(C11&lt;&gt;"Long",C11&lt;&gt;"Short"),D11&lt;=0,E11&lt;=0,F11&lt;=0,G11&lt;=0,H11&lt;=0,I11&lt;=0,K11&lt;0,L11&lt;0,AND(K11&gt;0,J11&lt;=0),AND(K11=0,J11&lt;&gt;0),ABS(I11+K11-F11)&gt;ABS(F11)*0.0000000001,AND(C11="Long",E11&gt;=D11),AND(C11="Short",E11&lt;=D11),AND(M11&lt;&gt;"Ja",M11&lt;&gt;"Nein")),"Eingaben prüfen","OK"),"Eingaben prüfen"))))</f>
        <v/>
      </c>
      <c r="P11" s="6">
        <f>IF(O11="OK",ABS(D11-E11)*F11*G11,"")</f>
        <v/>
      </c>
      <c r="Q11" s="6">
        <f>IF(O11="OK",IF(C11="Long",1,-1)*G11*((H11-D11)*I11+(J11-D11)*K11),"")</f>
        <v/>
      </c>
      <c r="R11" s="6">
        <f>IF(O11="OK",Q11-L11,"")</f>
        <v/>
      </c>
      <c r="S11" s="6">
        <f>IF(O11="OK",R11/P11,"")</f>
        <v/>
      </c>
      <c r="T11" s="5"/>
      <c r="U11" s="5"/>
      <c r="V11" s="4"/>
      <c r="W11" s="4"/>
    </row>
    <row r="12" spans="1:23">
      <c r="A12" s="4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6">
        <f>IF(COUNTA(A12:N12)=0,"",IF(B12="ausgelassen","Ausgelassen",IF(B12="offen","Offen",IFERROR(IF(OR(B12&lt;&gt;"geschlossen",A12="",COUNT(D12:L12)&lt;&gt;9,AND(C12&lt;&gt;"Long",C12&lt;&gt;"Short"),D12&lt;=0,E12&lt;=0,F12&lt;=0,G12&lt;=0,H12&lt;=0,I12&lt;=0,K12&lt;0,L12&lt;0,AND(K12&gt;0,J12&lt;=0),AND(K12=0,J12&lt;&gt;0),ABS(I12+K12-F12)&gt;ABS(F12)*0.0000000001,AND(C12="Long",E12&gt;=D12),AND(C12="Short",E12&lt;=D12),AND(M12&lt;&gt;"Ja",M12&lt;&gt;"Nein")),"Eingaben prüfen","OK"),"Eingaben prüfen"))))</f>
        <v/>
      </c>
      <c r="P12" s="6">
        <f>IF(O12="OK",ABS(D12-E12)*F12*G12,"")</f>
        <v/>
      </c>
      <c r="Q12" s="6">
        <f>IF(O12="OK",IF(C12="Long",1,-1)*G12*((H12-D12)*I12+(J12-D12)*K12),"")</f>
        <v/>
      </c>
      <c r="R12" s="6">
        <f>IF(O12="OK",Q12-L12,"")</f>
        <v/>
      </c>
      <c r="S12" s="6">
        <f>IF(O12="OK",R12/P12,"")</f>
        <v/>
      </c>
      <c r="T12" s="5"/>
      <c r="U12" s="5"/>
      <c r="V12" s="4"/>
      <c r="W12" s="4"/>
    </row>
    <row r="13" spans="1:23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4"/>
      <c r="N13" s="4"/>
      <c r="O13" s="6">
        <f>IF(COUNTA(A13:N13)=0,"",IF(B13="ausgelassen","Ausgelassen",IF(B13="offen","Offen",IFERROR(IF(OR(B13&lt;&gt;"geschlossen",A13="",COUNT(D13:L13)&lt;&gt;9,AND(C13&lt;&gt;"Long",C13&lt;&gt;"Short"),D13&lt;=0,E13&lt;=0,F13&lt;=0,G13&lt;=0,H13&lt;=0,I13&lt;=0,K13&lt;0,L13&lt;0,AND(K13&gt;0,J13&lt;=0),AND(K13=0,J13&lt;&gt;0),ABS(I13+K13-F13)&gt;ABS(F13)*0.0000000001,AND(C13="Long",E13&gt;=D13),AND(C13="Short",E13&lt;=D13),AND(M13&lt;&gt;"Ja",M13&lt;&gt;"Nein")),"Eingaben prüfen","OK"),"Eingaben prüfen"))))</f>
        <v/>
      </c>
      <c r="P13" s="6">
        <f>IF(O13="OK",ABS(D13-E13)*F13*G13,"")</f>
        <v/>
      </c>
      <c r="Q13" s="6">
        <f>IF(O13="OK",IF(C13="Long",1,-1)*G13*((H13-D13)*I13+(J13-D13)*K13),"")</f>
        <v/>
      </c>
      <c r="R13" s="6">
        <f>IF(O13="OK",Q13-L13,"")</f>
        <v/>
      </c>
      <c r="S13" s="6">
        <f>IF(O13="OK",R13/P13,"")</f>
        <v/>
      </c>
      <c r="T13" s="5"/>
      <c r="U13" s="5"/>
      <c r="V13" s="4"/>
      <c r="W13" s="4"/>
    </row>
    <row r="14" spans="1:23">
      <c r="A14" s="4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4"/>
      <c r="N14" s="4"/>
      <c r="O14" s="6">
        <f>IF(COUNTA(A14:N14)=0,"",IF(B14="ausgelassen","Ausgelassen",IF(B14="offen","Offen",IFERROR(IF(OR(B14&lt;&gt;"geschlossen",A14="",COUNT(D14:L14)&lt;&gt;9,AND(C14&lt;&gt;"Long",C14&lt;&gt;"Short"),D14&lt;=0,E14&lt;=0,F14&lt;=0,G14&lt;=0,H14&lt;=0,I14&lt;=0,K14&lt;0,L14&lt;0,AND(K14&gt;0,J14&lt;=0),AND(K14=0,J14&lt;&gt;0),ABS(I14+K14-F14)&gt;ABS(F14)*0.0000000001,AND(C14="Long",E14&gt;=D14),AND(C14="Short",E14&lt;=D14),AND(M14&lt;&gt;"Ja",M14&lt;&gt;"Nein")),"Eingaben prüfen","OK"),"Eingaben prüfen"))))</f>
        <v/>
      </c>
      <c r="P14" s="6">
        <f>IF(O14="OK",ABS(D14-E14)*F14*G14,"")</f>
        <v/>
      </c>
      <c r="Q14" s="6">
        <f>IF(O14="OK",IF(C14="Long",1,-1)*G14*((H14-D14)*I14+(J14-D14)*K14),"")</f>
        <v/>
      </c>
      <c r="R14" s="6">
        <f>IF(O14="OK",Q14-L14,"")</f>
        <v/>
      </c>
      <c r="S14" s="6">
        <f>IF(O14="OK",R14/P14,"")</f>
        <v/>
      </c>
      <c r="T14" s="5"/>
      <c r="U14" s="5"/>
      <c r="V14" s="4"/>
      <c r="W14" s="4"/>
    </row>
    <row r="15" spans="1:23">
      <c r="A15" s="4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4"/>
      <c r="N15" s="4"/>
      <c r="O15" s="6">
        <f>IF(COUNTA(A15:N15)=0,"",IF(B15="ausgelassen","Ausgelassen",IF(B15="offen","Offen",IFERROR(IF(OR(B15&lt;&gt;"geschlossen",A15="",COUNT(D15:L15)&lt;&gt;9,AND(C15&lt;&gt;"Long",C15&lt;&gt;"Short"),D15&lt;=0,E15&lt;=0,F15&lt;=0,G15&lt;=0,H15&lt;=0,I15&lt;=0,K15&lt;0,L15&lt;0,AND(K15&gt;0,J15&lt;=0),AND(K15=0,J15&lt;&gt;0),ABS(I15+K15-F15)&gt;ABS(F15)*0.0000000001,AND(C15="Long",E15&gt;=D15),AND(C15="Short",E15&lt;=D15),AND(M15&lt;&gt;"Ja",M15&lt;&gt;"Nein")),"Eingaben prüfen","OK"),"Eingaben prüfen"))))</f>
        <v/>
      </c>
      <c r="P15" s="6">
        <f>IF(O15="OK",ABS(D15-E15)*F15*G15,"")</f>
        <v/>
      </c>
      <c r="Q15" s="6">
        <f>IF(O15="OK",IF(C15="Long",1,-1)*G15*((H15-D15)*I15+(J15-D15)*K15),"")</f>
        <v/>
      </c>
      <c r="R15" s="6">
        <f>IF(O15="OK",Q15-L15,"")</f>
        <v/>
      </c>
      <c r="S15" s="6">
        <f>IF(O15="OK",R15/P15,"")</f>
        <v/>
      </c>
      <c r="T15" s="5"/>
      <c r="U15" s="5"/>
      <c r="V15" s="4"/>
      <c r="W15" s="4"/>
    </row>
    <row r="16" spans="1:23">
      <c r="A16" s="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4"/>
      <c r="N16" s="4"/>
      <c r="O16" s="6">
        <f>IF(COUNTA(A16:N16)=0,"",IF(B16="ausgelassen","Ausgelassen",IF(B16="offen","Offen",IFERROR(IF(OR(B16&lt;&gt;"geschlossen",A16="",COUNT(D16:L16)&lt;&gt;9,AND(C16&lt;&gt;"Long",C16&lt;&gt;"Short"),D16&lt;=0,E16&lt;=0,F16&lt;=0,G16&lt;=0,H16&lt;=0,I16&lt;=0,K16&lt;0,L16&lt;0,AND(K16&gt;0,J16&lt;=0),AND(K16=0,J16&lt;&gt;0),ABS(I16+K16-F16)&gt;ABS(F16)*0.0000000001,AND(C16="Long",E16&gt;=D16),AND(C16="Short",E16&lt;=D16),AND(M16&lt;&gt;"Ja",M16&lt;&gt;"Nein")),"Eingaben prüfen","OK"),"Eingaben prüfen"))))</f>
        <v/>
      </c>
      <c r="P16" s="6">
        <f>IF(O16="OK",ABS(D16-E16)*F16*G16,"")</f>
        <v/>
      </c>
      <c r="Q16" s="6">
        <f>IF(O16="OK",IF(C16="Long",1,-1)*G16*((H16-D16)*I16+(J16-D16)*K16),"")</f>
        <v/>
      </c>
      <c r="R16" s="6">
        <f>IF(O16="OK",Q16-L16,"")</f>
        <v/>
      </c>
      <c r="S16" s="6">
        <f>IF(O16="OK",R16/P16,"")</f>
        <v/>
      </c>
      <c r="T16" s="5"/>
      <c r="U16" s="5"/>
      <c r="V16" s="4"/>
      <c r="W16" s="4"/>
    </row>
    <row r="17" spans="1:23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4"/>
      <c r="N17" s="4"/>
      <c r="O17" s="6">
        <f>IF(COUNTA(A17:N17)=0,"",IF(B17="ausgelassen","Ausgelassen",IF(B17="offen","Offen",IFERROR(IF(OR(B17&lt;&gt;"geschlossen",A17="",COUNT(D17:L17)&lt;&gt;9,AND(C17&lt;&gt;"Long",C17&lt;&gt;"Short"),D17&lt;=0,E17&lt;=0,F17&lt;=0,G17&lt;=0,H17&lt;=0,I17&lt;=0,K17&lt;0,L17&lt;0,AND(K17&gt;0,J17&lt;=0),AND(K17=0,J17&lt;&gt;0),ABS(I17+K17-F17)&gt;ABS(F17)*0.0000000001,AND(C17="Long",E17&gt;=D17),AND(C17="Short",E17&lt;=D17),AND(M17&lt;&gt;"Ja",M17&lt;&gt;"Nein")),"Eingaben prüfen","OK"),"Eingaben prüfen"))))</f>
        <v/>
      </c>
      <c r="P17" s="6">
        <f>IF(O17="OK",ABS(D17-E17)*F17*G17,"")</f>
        <v/>
      </c>
      <c r="Q17" s="6">
        <f>IF(O17="OK",IF(C17="Long",1,-1)*G17*((H17-D17)*I17+(J17-D17)*K17),"")</f>
        <v/>
      </c>
      <c r="R17" s="6">
        <f>IF(O17="OK",Q17-L17,"")</f>
        <v/>
      </c>
      <c r="S17" s="6">
        <f>IF(O17="OK",R17/P17,"")</f>
        <v/>
      </c>
      <c r="T17" s="5"/>
      <c r="U17" s="5"/>
      <c r="V17" s="4"/>
      <c r="W17" s="4"/>
    </row>
    <row r="18" spans="1:2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4"/>
      <c r="N18" s="4"/>
      <c r="O18" s="6">
        <f>IF(COUNTA(A18:N18)=0,"",IF(B18="ausgelassen","Ausgelassen",IF(B18="offen","Offen",IFERROR(IF(OR(B18&lt;&gt;"geschlossen",A18="",COUNT(D18:L18)&lt;&gt;9,AND(C18&lt;&gt;"Long",C18&lt;&gt;"Short"),D18&lt;=0,E18&lt;=0,F18&lt;=0,G18&lt;=0,H18&lt;=0,I18&lt;=0,K18&lt;0,L18&lt;0,AND(K18&gt;0,J18&lt;=0),AND(K18=0,J18&lt;&gt;0),ABS(I18+K18-F18)&gt;ABS(F18)*0.0000000001,AND(C18="Long",E18&gt;=D18),AND(C18="Short",E18&lt;=D18),AND(M18&lt;&gt;"Ja",M18&lt;&gt;"Nein")),"Eingaben prüfen","OK"),"Eingaben prüfen"))))</f>
        <v/>
      </c>
      <c r="P18" s="6">
        <f>IF(O18="OK",ABS(D18-E18)*F18*G18,"")</f>
        <v/>
      </c>
      <c r="Q18" s="6">
        <f>IF(O18="OK",IF(C18="Long",1,-1)*G18*((H18-D18)*I18+(J18-D18)*K18),"")</f>
        <v/>
      </c>
      <c r="R18" s="6">
        <f>IF(O18="OK",Q18-L18,"")</f>
        <v/>
      </c>
      <c r="S18" s="6">
        <f>IF(O18="OK",R18/P18,"")</f>
        <v/>
      </c>
      <c r="T18" s="5"/>
      <c r="U18" s="5"/>
      <c r="V18" s="4"/>
      <c r="W18" s="4"/>
    </row>
    <row r="19" spans="1:23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4"/>
      <c r="N19" s="4"/>
      <c r="O19" s="6">
        <f>IF(COUNTA(A19:N19)=0,"",IF(B19="ausgelassen","Ausgelassen",IF(B19="offen","Offen",IFERROR(IF(OR(B19&lt;&gt;"geschlossen",A19="",COUNT(D19:L19)&lt;&gt;9,AND(C19&lt;&gt;"Long",C19&lt;&gt;"Short"),D19&lt;=0,E19&lt;=0,F19&lt;=0,G19&lt;=0,H19&lt;=0,I19&lt;=0,K19&lt;0,L19&lt;0,AND(K19&gt;0,J19&lt;=0),AND(K19=0,J19&lt;&gt;0),ABS(I19+K19-F19)&gt;ABS(F19)*0.0000000001,AND(C19="Long",E19&gt;=D19),AND(C19="Short",E19&lt;=D19),AND(M19&lt;&gt;"Ja",M19&lt;&gt;"Nein")),"Eingaben prüfen","OK"),"Eingaben prüfen"))))</f>
        <v/>
      </c>
      <c r="P19" s="6">
        <f>IF(O19="OK",ABS(D19-E19)*F19*G19,"")</f>
        <v/>
      </c>
      <c r="Q19" s="6">
        <f>IF(O19="OK",IF(C19="Long",1,-1)*G19*((H19-D19)*I19+(J19-D19)*K19),"")</f>
        <v/>
      </c>
      <c r="R19" s="6">
        <f>IF(O19="OK",Q19-L19,"")</f>
        <v/>
      </c>
      <c r="S19" s="6">
        <f>IF(O19="OK",R19/P19,"")</f>
        <v/>
      </c>
      <c r="T19" s="5"/>
      <c r="U19" s="5"/>
      <c r="V19" s="4"/>
      <c r="W19" s="4"/>
    </row>
    <row r="20" spans="1:23">
      <c r="A20" s="4"/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4"/>
      <c r="N20" s="4"/>
      <c r="O20" s="6">
        <f>IF(COUNTA(A20:N20)=0,"",IF(B20="ausgelassen","Ausgelassen",IF(B20="offen","Offen",IFERROR(IF(OR(B20&lt;&gt;"geschlossen",A20="",COUNT(D20:L20)&lt;&gt;9,AND(C20&lt;&gt;"Long",C20&lt;&gt;"Short"),D20&lt;=0,E20&lt;=0,F20&lt;=0,G20&lt;=0,H20&lt;=0,I20&lt;=0,K20&lt;0,L20&lt;0,AND(K20&gt;0,J20&lt;=0),AND(K20=0,J20&lt;&gt;0),ABS(I20+K20-F20)&gt;ABS(F20)*0.0000000001,AND(C20="Long",E20&gt;=D20),AND(C20="Short",E20&lt;=D20),AND(M20&lt;&gt;"Ja",M20&lt;&gt;"Nein")),"Eingaben prüfen","OK"),"Eingaben prüfen"))))</f>
        <v/>
      </c>
      <c r="P20" s="6">
        <f>IF(O20="OK",ABS(D20-E20)*F20*G20,"")</f>
        <v/>
      </c>
      <c r="Q20" s="6">
        <f>IF(O20="OK",IF(C20="Long",1,-1)*G20*((H20-D20)*I20+(J20-D20)*K20),"")</f>
        <v/>
      </c>
      <c r="R20" s="6">
        <f>IF(O20="OK",Q20-L20,"")</f>
        <v/>
      </c>
      <c r="S20" s="6">
        <f>IF(O20="OK",R20/P20,"")</f>
        <v/>
      </c>
      <c r="T20" s="5"/>
      <c r="U20" s="5"/>
      <c r="V20" s="4"/>
      <c r="W20" s="4"/>
    </row>
    <row r="21" spans="1:23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6">
        <f>IF(COUNTA(A21:N21)=0,"",IF(B21="ausgelassen","Ausgelassen",IF(B21="offen","Offen",IFERROR(IF(OR(B21&lt;&gt;"geschlossen",A21="",COUNT(D21:L21)&lt;&gt;9,AND(C21&lt;&gt;"Long",C21&lt;&gt;"Short"),D21&lt;=0,E21&lt;=0,F21&lt;=0,G21&lt;=0,H21&lt;=0,I21&lt;=0,K21&lt;0,L21&lt;0,AND(K21&gt;0,J21&lt;=0),AND(K21=0,J21&lt;&gt;0),ABS(I21+K21-F21)&gt;ABS(F21)*0.0000000001,AND(C21="Long",E21&gt;=D21),AND(C21="Short",E21&lt;=D21),AND(M21&lt;&gt;"Ja",M21&lt;&gt;"Nein")),"Eingaben prüfen","OK"),"Eingaben prüfen"))))</f>
        <v/>
      </c>
      <c r="P21" s="6">
        <f>IF(O21="OK",ABS(D21-E21)*F21*G21,"")</f>
        <v/>
      </c>
      <c r="Q21" s="6">
        <f>IF(O21="OK",IF(C21="Long",1,-1)*G21*((H21-D21)*I21+(J21-D21)*K21),"")</f>
        <v/>
      </c>
      <c r="R21" s="6">
        <f>IF(O21="OK",Q21-L21,"")</f>
        <v/>
      </c>
      <c r="S21" s="6">
        <f>IF(O21="OK",R21/P21,"")</f>
        <v/>
      </c>
      <c r="T21" s="5"/>
      <c r="U21" s="5"/>
      <c r="V21" s="4"/>
      <c r="W21" s="4"/>
    </row>
    <row r="22" spans="1:23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6">
        <f>IF(COUNTA(A22:N22)=0,"",IF(B22="ausgelassen","Ausgelassen",IF(B22="offen","Offen",IFERROR(IF(OR(B22&lt;&gt;"geschlossen",A22="",COUNT(D22:L22)&lt;&gt;9,AND(C22&lt;&gt;"Long",C22&lt;&gt;"Short"),D22&lt;=0,E22&lt;=0,F22&lt;=0,G22&lt;=0,H22&lt;=0,I22&lt;=0,K22&lt;0,L22&lt;0,AND(K22&gt;0,J22&lt;=0),AND(K22=0,J22&lt;&gt;0),ABS(I22+K22-F22)&gt;ABS(F22)*0.0000000001,AND(C22="Long",E22&gt;=D22),AND(C22="Short",E22&lt;=D22),AND(M22&lt;&gt;"Ja",M22&lt;&gt;"Nein")),"Eingaben prüfen","OK"),"Eingaben prüfen"))))</f>
        <v/>
      </c>
      <c r="P22" s="6">
        <f>IF(O22="OK",ABS(D22-E22)*F22*G22,"")</f>
        <v/>
      </c>
      <c r="Q22" s="6">
        <f>IF(O22="OK",IF(C22="Long",1,-1)*G22*((H22-D22)*I22+(J22-D22)*K22),"")</f>
        <v/>
      </c>
      <c r="R22" s="6">
        <f>IF(O22="OK",Q22-L22,"")</f>
        <v/>
      </c>
      <c r="S22" s="6">
        <f>IF(O22="OK",R22/P22,"")</f>
        <v/>
      </c>
      <c r="T22" s="5"/>
      <c r="U22" s="5"/>
      <c r="V22" s="4"/>
      <c r="W22" s="4"/>
    </row>
    <row r="23" spans="1:23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6">
        <f>IF(COUNTA(A23:N23)=0,"",IF(B23="ausgelassen","Ausgelassen",IF(B23="offen","Offen",IFERROR(IF(OR(B23&lt;&gt;"geschlossen",A23="",COUNT(D23:L23)&lt;&gt;9,AND(C23&lt;&gt;"Long",C23&lt;&gt;"Short"),D23&lt;=0,E23&lt;=0,F23&lt;=0,G23&lt;=0,H23&lt;=0,I23&lt;=0,K23&lt;0,L23&lt;0,AND(K23&gt;0,J23&lt;=0),AND(K23=0,J23&lt;&gt;0),ABS(I23+K23-F23)&gt;ABS(F23)*0.0000000001,AND(C23="Long",E23&gt;=D23),AND(C23="Short",E23&lt;=D23),AND(M23&lt;&gt;"Ja",M23&lt;&gt;"Nein")),"Eingaben prüfen","OK"),"Eingaben prüfen"))))</f>
        <v/>
      </c>
      <c r="P23" s="6">
        <f>IF(O23="OK",ABS(D23-E23)*F23*G23,"")</f>
        <v/>
      </c>
      <c r="Q23" s="6">
        <f>IF(O23="OK",IF(C23="Long",1,-1)*G23*((H23-D23)*I23+(J23-D23)*K23),"")</f>
        <v/>
      </c>
      <c r="R23" s="6">
        <f>IF(O23="OK",Q23-L23,"")</f>
        <v/>
      </c>
      <c r="S23" s="6">
        <f>IF(O23="OK",R23/P23,"")</f>
        <v/>
      </c>
      <c r="T23" s="5"/>
      <c r="U23" s="5"/>
      <c r="V23" s="4"/>
      <c r="W23" s="4"/>
    </row>
    <row r="24" spans="1:23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6">
        <f>IF(COUNTA(A24:N24)=0,"",IF(B24="ausgelassen","Ausgelassen",IF(B24="offen","Offen",IFERROR(IF(OR(B24&lt;&gt;"geschlossen",A24="",COUNT(D24:L24)&lt;&gt;9,AND(C24&lt;&gt;"Long",C24&lt;&gt;"Short"),D24&lt;=0,E24&lt;=0,F24&lt;=0,G24&lt;=0,H24&lt;=0,I24&lt;=0,K24&lt;0,L24&lt;0,AND(K24&gt;0,J24&lt;=0),AND(K24=0,J24&lt;&gt;0),ABS(I24+K24-F24)&gt;ABS(F24)*0.0000000001,AND(C24="Long",E24&gt;=D24),AND(C24="Short",E24&lt;=D24),AND(M24&lt;&gt;"Ja",M24&lt;&gt;"Nein")),"Eingaben prüfen","OK"),"Eingaben prüfen"))))</f>
        <v/>
      </c>
      <c r="P24" s="6">
        <f>IF(O24="OK",ABS(D24-E24)*F24*G24,"")</f>
        <v/>
      </c>
      <c r="Q24" s="6">
        <f>IF(O24="OK",IF(C24="Long",1,-1)*G24*((H24-D24)*I24+(J24-D24)*K24),"")</f>
        <v/>
      </c>
      <c r="R24" s="6">
        <f>IF(O24="OK",Q24-L24,"")</f>
        <v/>
      </c>
      <c r="S24" s="6">
        <f>IF(O24="OK",R24/P24,"")</f>
        <v/>
      </c>
      <c r="T24" s="5"/>
      <c r="U24" s="5"/>
      <c r="V24" s="4"/>
      <c r="W24" s="4"/>
    </row>
    <row r="25" spans="1:23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6">
        <f>IF(COUNTA(A25:N25)=0,"",IF(B25="ausgelassen","Ausgelassen",IF(B25="offen","Offen",IFERROR(IF(OR(B25&lt;&gt;"geschlossen",A25="",COUNT(D25:L25)&lt;&gt;9,AND(C25&lt;&gt;"Long",C25&lt;&gt;"Short"),D25&lt;=0,E25&lt;=0,F25&lt;=0,G25&lt;=0,H25&lt;=0,I25&lt;=0,K25&lt;0,L25&lt;0,AND(K25&gt;0,J25&lt;=0),AND(K25=0,J25&lt;&gt;0),ABS(I25+K25-F25)&gt;ABS(F25)*0.0000000001,AND(C25="Long",E25&gt;=D25),AND(C25="Short",E25&lt;=D25),AND(M25&lt;&gt;"Ja",M25&lt;&gt;"Nein")),"Eingaben prüfen","OK"),"Eingaben prüfen"))))</f>
        <v/>
      </c>
      <c r="P25" s="6">
        <f>IF(O25="OK",ABS(D25-E25)*F25*G25,"")</f>
        <v/>
      </c>
      <c r="Q25" s="6">
        <f>IF(O25="OK",IF(C25="Long",1,-1)*G25*((H25-D25)*I25+(J25-D25)*K25),"")</f>
        <v/>
      </c>
      <c r="R25" s="6">
        <f>IF(O25="OK",Q25-L25,"")</f>
        <v/>
      </c>
      <c r="S25" s="6">
        <f>IF(O25="OK",R25/P25,"")</f>
        <v/>
      </c>
      <c r="T25" s="5"/>
      <c r="U25" s="5"/>
      <c r="V25" s="4"/>
      <c r="W25" s="4"/>
    </row>
    <row r="26" spans="1:23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6">
        <f>IF(COUNTA(A26:N26)=0,"",IF(B26="ausgelassen","Ausgelassen",IF(B26="offen","Offen",IFERROR(IF(OR(B26&lt;&gt;"geschlossen",A26="",COUNT(D26:L26)&lt;&gt;9,AND(C26&lt;&gt;"Long",C26&lt;&gt;"Short"),D26&lt;=0,E26&lt;=0,F26&lt;=0,G26&lt;=0,H26&lt;=0,I26&lt;=0,K26&lt;0,L26&lt;0,AND(K26&gt;0,J26&lt;=0),AND(K26=0,J26&lt;&gt;0),ABS(I26+K26-F26)&gt;ABS(F26)*0.0000000001,AND(C26="Long",E26&gt;=D26),AND(C26="Short",E26&lt;=D26),AND(M26&lt;&gt;"Ja",M26&lt;&gt;"Nein")),"Eingaben prüfen","OK"),"Eingaben prüfen"))))</f>
        <v/>
      </c>
      <c r="P26" s="6">
        <f>IF(O26="OK",ABS(D26-E26)*F26*G26,"")</f>
        <v/>
      </c>
      <c r="Q26" s="6">
        <f>IF(O26="OK",IF(C26="Long",1,-1)*G26*((H26-D26)*I26+(J26-D26)*K26),"")</f>
        <v/>
      </c>
      <c r="R26" s="6">
        <f>IF(O26="OK",Q26-L26,"")</f>
        <v/>
      </c>
      <c r="S26" s="6">
        <f>IF(O26="OK",R26/P26,"")</f>
        <v/>
      </c>
      <c r="T26" s="5"/>
      <c r="U26" s="5"/>
      <c r="V26" s="4"/>
      <c r="W26" s="4"/>
    </row>
    <row r="27" spans="1:23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4"/>
      <c r="N27" s="4"/>
      <c r="O27" s="6">
        <f>IF(COUNTA(A27:N27)=0,"",IF(B27="ausgelassen","Ausgelassen",IF(B27="offen","Offen",IFERROR(IF(OR(B27&lt;&gt;"geschlossen",A27="",COUNT(D27:L27)&lt;&gt;9,AND(C27&lt;&gt;"Long",C27&lt;&gt;"Short"),D27&lt;=0,E27&lt;=0,F27&lt;=0,G27&lt;=0,H27&lt;=0,I27&lt;=0,K27&lt;0,L27&lt;0,AND(K27&gt;0,J27&lt;=0),AND(K27=0,J27&lt;&gt;0),ABS(I27+K27-F27)&gt;ABS(F27)*0.0000000001,AND(C27="Long",E27&gt;=D27),AND(C27="Short",E27&lt;=D27),AND(M27&lt;&gt;"Ja",M27&lt;&gt;"Nein")),"Eingaben prüfen","OK"),"Eingaben prüfen"))))</f>
        <v/>
      </c>
      <c r="P27" s="6">
        <f>IF(O27="OK",ABS(D27-E27)*F27*G27,"")</f>
        <v/>
      </c>
      <c r="Q27" s="6">
        <f>IF(O27="OK",IF(C27="Long",1,-1)*G27*((H27-D27)*I27+(J27-D27)*K27),"")</f>
        <v/>
      </c>
      <c r="R27" s="6">
        <f>IF(O27="OK",Q27-L27,"")</f>
        <v/>
      </c>
      <c r="S27" s="6">
        <f>IF(O27="OK",R27/P27,"")</f>
        <v/>
      </c>
      <c r="T27" s="5"/>
      <c r="U27" s="5"/>
      <c r="V27" s="4"/>
      <c r="W27" s="4"/>
    </row>
    <row r="28" spans="1:23">
      <c r="A28" s="4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4"/>
      <c r="N28" s="4"/>
      <c r="O28" s="6">
        <f>IF(COUNTA(A28:N28)=0,"",IF(B28="ausgelassen","Ausgelassen",IF(B28="offen","Offen",IFERROR(IF(OR(B28&lt;&gt;"geschlossen",A28="",COUNT(D28:L28)&lt;&gt;9,AND(C28&lt;&gt;"Long",C28&lt;&gt;"Short"),D28&lt;=0,E28&lt;=0,F28&lt;=0,G28&lt;=0,H28&lt;=0,I28&lt;=0,K28&lt;0,L28&lt;0,AND(K28&gt;0,J28&lt;=0),AND(K28=0,J28&lt;&gt;0),ABS(I28+K28-F28)&gt;ABS(F28)*0.0000000001,AND(C28="Long",E28&gt;=D28),AND(C28="Short",E28&lt;=D28),AND(M28&lt;&gt;"Ja",M28&lt;&gt;"Nein")),"Eingaben prüfen","OK"),"Eingaben prüfen"))))</f>
        <v/>
      </c>
      <c r="P28" s="6">
        <f>IF(O28="OK",ABS(D28-E28)*F28*G28,"")</f>
        <v/>
      </c>
      <c r="Q28" s="6">
        <f>IF(O28="OK",IF(C28="Long",1,-1)*G28*((H28-D28)*I28+(J28-D28)*K28),"")</f>
        <v/>
      </c>
      <c r="R28" s="6">
        <f>IF(O28="OK",Q28-L28,"")</f>
        <v/>
      </c>
      <c r="S28" s="6">
        <f>IF(O28="OK",R28/P28,"")</f>
        <v/>
      </c>
      <c r="T28" s="5"/>
      <c r="U28" s="5"/>
      <c r="V28" s="4"/>
      <c r="W28" s="4"/>
    </row>
    <row r="29" spans="1:23">
      <c r="A29" s="4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4"/>
      <c r="N29" s="4"/>
      <c r="O29" s="6">
        <f>IF(COUNTA(A29:N29)=0,"",IF(B29="ausgelassen","Ausgelassen",IF(B29="offen","Offen",IFERROR(IF(OR(B29&lt;&gt;"geschlossen",A29="",COUNT(D29:L29)&lt;&gt;9,AND(C29&lt;&gt;"Long",C29&lt;&gt;"Short"),D29&lt;=0,E29&lt;=0,F29&lt;=0,G29&lt;=0,H29&lt;=0,I29&lt;=0,K29&lt;0,L29&lt;0,AND(K29&gt;0,J29&lt;=0),AND(K29=0,J29&lt;&gt;0),ABS(I29+K29-F29)&gt;ABS(F29)*0.0000000001,AND(C29="Long",E29&gt;=D29),AND(C29="Short",E29&lt;=D29),AND(M29&lt;&gt;"Ja",M29&lt;&gt;"Nein")),"Eingaben prüfen","OK"),"Eingaben prüfen"))))</f>
        <v/>
      </c>
      <c r="P29" s="6">
        <f>IF(O29="OK",ABS(D29-E29)*F29*G29,"")</f>
        <v/>
      </c>
      <c r="Q29" s="6">
        <f>IF(O29="OK",IF(C29="Long",1,-1)*G29*((H29-D29)*I29+(J29-D29)*K29),"")</f>
        <v/>
      </c>
      <c r="R29" s="6">
        <f>IF(O29="OK",Q29-L29,"")</f>
        <v/>
      </c>
      <c r="S29" s="6">
        <f>IF(O29="OK",R29/P29,"")</f>
        <v/>
      </c>
      <c r="T29" s="5"/>
      <c r="U29" s="5"/>
      <c r="V29" s="4"/>
      <c r="W29" s="4"/>
    </row>
    <row r="30" spans="1:23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4"/>
      <c r="N30" s="4"/>
      <c r="O30" s="6">
        <f>IF(COUNTA(A30:N30)=0,"",IF(B30="ausgelassen","Ausgelassen",IF(B30="offen","Offen",IFERROR(IF(OR(B30&lt;&gt;"geschlossen",A30="",COUNT(D30:L30)&lt;&gt;9,AND(C30&lt;&gt;"Long",C30&lt;&gt;"Short"),D30&lt;=0,E30&lt;=0,F30&lt;=0,G30&lt;=0,H30&lt;=0,I30&lt;=0,K30&lt;0,L30&lt;0,AND(K30&gt;0,J30&lt;=0),AND(K30=0,J30&lt;&gt;0),ABS(I30+K30-F30)&gt;ABS(F30)*0.0000000001,AND(C30="Long",E30&gt;=D30),AND(C30="Short",E30&lt;=D30),AND(M30&lt;&gt;"Ja",M30&lt;&gt;"Nein")),"Eingaben prüfen","OK"),"Eingaben prüfen"))))</f>
        <v/>
      </c>
      <c r="P30" s="6">
        <f>IF(O30="OK",ABS(D30-E30)*F30*G30,"")</f>
        <v/>
      </c>
      <c r="Q30" s="6">
        <f>IF(O30="OK",IF(C30="Long",1,-1)*G30*((H30-D30)*I30+(J30-D30)*K30),"")</f>
        <v/>
      </c>
      <c r="R30" s="6">
        <f>IF(O30="OK",Q30-L30,"")</f>
        <v/>
      </c>
      <c r="S30" s="6">
        <f>IF(O30="OK",R30/P30,"")</f>
        <v/>
      </c>
      <c r="T30" s="5"/>
      <c r="U30" s="5"/>
      <c r="V30" s="4"/>
      <c r="W30" s="4"/>
    </row>
    <row r="31" spans="1:23">
      <c r="A31" s="4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4"/>
      <c r="N31" s="4"/>
      <c r="O31" s="6">
        <f>IF(COUNTA(A31:N31)=0,"",IF(B31="ausgelassen","Ausgelassen",IF(B31="offen","Offen",IFERROR(IF(OR(B31&lt;&gt;"geschlossen",A31="",COUNT(D31:L31)&lt;&gt;9,AND(C31&lt;&gt;"Long",C31&lt;&gt;"Short"),D31&lt;=0,E31&lt;=0,F31&lt;=0,G31&lt;=0,H31&lt;=0,I31&lt;=0,K31&lt;0,L31&lt;0,AND(K31&gt;0,J31&lt;=0),AND(K31=0,J31&lt;&gt;0),ABS(I31+K31-F31)&gt;ABS(F31)*0.0000000001,AND(C31="Long",E31&gt;=D31),AND(C31="Short",E31&lt;=D31),AND(M31&lt;&gt;"Ja",M31&lt;&gt;"Nein")),"Eingaben prüfen","OK"),"Eingaben prüfen"))))</f>
        <v/>
      </c>
      <c r="P31" s="6">
        <f>IF(O31="OK",ABS(D31-E31)*F31*G31,"")</f>
        <v/>
      </c>
      <c r="Q31" s="6">
        <f>IF(O31="OK",IF(C31="Long",1,-1)*G31*((H31-D31)*I31+(J31-D31)*K31),"")</f>
        <v/>
      </c>
      <c r="R31" s="6">
        <f>IF(O31="OK",Q31-L31,"")</f>
        <v/>
      </c>
      <c r="S31" s="6">
        <f>IF(O31="OK",R31/P31,"")</f>
        <v/>
      </c>
      <c r="T31" s="5"/>
      <c r="U31" s="5"/>
      <c r="V31" s="4"/>
      <c r="W31" s="4"/>
    </row>
    <row r="32" spans="1:23">
      <c r="A32" s="4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4"/>
      <c r="N32" s="4"/>
      <c r="O32" s="6">
        <f>IF(COUNTA(A32:N32)=0,"",IF(B32="ausgelassen","Ausgelassen",IF(B32="offen","Offen",IFERROR(IF(OR(B32&lt;&gt;"geschlossen",A32="",COUNT(D32:L32)&lt;&gt;9,AND(C32&lt;&gt;"Long",C32&lt;&gt;"Short"),D32&lt;=0,E32&lt;=0,F32&lt;=0,G32&lt;=0,H32&lt;=0,I32&lt;=0,K32&lt;0,L32&lt;0,AND(K32&gt;0,J32&lt;=0),AND(K32=0,J32&lt;&gt;0),ABS(I32+K32-F32)&gt;ABS(F32)*0.0000000001,AND(C32="Long",E32&gt;=D32),AND(C32="Short",E32&lt;=D32),AND(M32&lt;&gt;"Ja",M32&lt;&gt;"Nein")),"Eingaben prüfen","OK"),"Eingaben prüfen"))))</f>
        <v/>
      </c>
      <c r="P32" s="6">
        <f>IF(O32="OK",ABS(D32-E32)*F32*G32,"")</f>
        <v/>
      </c>
      <c r="Q32" s="6">
        <f>IF(O32="OK",IF(C32="Long",1,-1)*G32*((H32-D32)*I32+(J32-D32)*K32),"")</f>
        <v/>
      </c>
      <c r="R32" s="6">
        <f>IF(O32="OK",Q32-L32,"")</f>
        <v/>
      </c>
      <c r="S32" s="6">
        <f>IF(O32="OK",R32/P32,"")</f>
        <v/>
      </c>
      <c r="T32" s="5"/>
      <c r="U32" s="5"/>
      <c r="V32" s="4"/>
      <c r="W32" s="4"/>
    </row>
    <row r="33" spans="1:23">
      <c r="A33" s="4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4"/>
      <c r="N33" s="4"/>
      <c r="O33" s="6">
        <f>IF(COUNTA(A33:N33)=0,"",IF(B33="ausgelassen","Ausgelassen",IF(B33="offen","Offen",IFERROR(IF(OR(B33&lt;&gt;"geschlossen",A33="",COUNT(D33:L33)&lt;&gt;9,AND(C33&lt;&gt;"Long",C33&lt;&gt;"Short"),D33&lt;=0,E33&lt;=0,F33&lt;=0,G33&lt;=0,H33&lt;=0,I33&lt;=0,K33&lt;0,L33&lt;0,AND(K33&gt;0,J33&lt;=0),AND(K33=0,J33&lt;&gt;0),ABS(I33+K33-F33)&gt;ABS(F33)*0.0000000001,AND(C33="Long",E33&gt;=D33),AND(C33="Short",E33&lt;=D33),AND(M33&lt;&gt;"Ja",M33&lt;&gt;"Nein")),"Eingaben prüfen","OK"),"Eingaben prüfen"))))</f>
        <v/>
      </c>
      <c r="P33" s="6">
        <f>IF(O33="OK",ABS(D33-E33)*F33*G33,"")</f>
        <v/>
      </c>
      <c r="Q33" s="6">
        <f>IF(O33="OK",IF(C33="Long",1,-1)*G33*((H33-D33)*I33+(J33-D33)*K33),"")</f>
        <v/>
      </c>
      <c r="R33" s="6">
        <f>IF(O33="OK",Q33-L33,"")</f>
        <v/>
      </c>
      <c r="S33" s="6">
        <f>IF(O33="OK",R33/P33,"")</f>
        <v/>
      </c>
      <c r="T33" s="5"/>
      <c r="U33" s="5"/>
      <c r="V33" s="4"/>
      <c r="W33" s="4"/>
    </row>
    <row r="34" spans="1:23">
      <c r="A34" s="4"/>
      <c r="B34" s="4"/>
      <c r="C34" s="4"/>
      <c r="D34" s="5"/>
      <c r="E34" s="5"/>
      <c r="F34" s="5"/>
      <c r="G34" s="5"/>
      <c r="H34" s="5"/>
      <c r="I34" s="5"/>
      <c r="J34" s="5"/>
      <c r="K34" s="5"/>
      <c r="L34" s="5"/>
      <c r="M34" s="4"/>
      <c r="N34" s="4"/>
      <c r="O34" s="6">
        <f>IF(COUNTA(A34:N34)=0,"",IF(B34="ausgelassen","Ausgelassen",IF(B34="offen","Offen",IFERROR(IF(OR(B34&lt;&gt;"geschlossen",A34="",COUNT(D34:L34)&lt;&gt;9,AND(C34&lt;&gt;"Long",C34&lt;&gt;"Short"),D34&lt;=0,E34&lt;=0,F34&lt;=0,G34&lt;=0,H34&lt;=0,I34&lt;=0,K34&lt;0,L34&lt;0,AND(K34&gt;0,J34&lt;=0),AND(K34=0,J34&lt;&gt;0),ABS(I34+K34-F34)&gt;ABS(F34)*0.0000000001,AND(C34="Long",E34&gt;=D34),AND(C34="Short",E34&lt;=D34),AND(M34&lt;&gt;"Ja",M34&lt;&gt;"Nein")),"Eingaben prüfen","OK"),"Eingaben prüfen"))))</f>
        <v/>
      </c>
      <c r="P34" s="6">
        <f>IF(O34="OK",ABS(D34-E34)*F34*G34,"")</f>
        <v/>
      </c>
      <c r="Q34" s="6">
        <f>IF(O34="OK",IF(C34="Long",1,-1)*G34*((H34-D34)*I34+(J34-D34)*K34),"")</f>
        <v/>
      </c>
      <c r="R34" s="6">
        <f>IF(O34="OK",Q34-L34,"")</f>
        <v/>
      </c>
      <c r="S34" s="6">
        <f>IF(O34="OK",R34/P34,"")</f>
        <v/>
      </c>
      <c r="T34" s="5"/>
      <c r="U34" s="5"/>
      <c r="V34" s="4"/>
      <c r="W34" s="4"/>
    </row>
    <row r="35" spans="1:23">
      <c r="A35" s="4"/>
      <c r="B35" s="4"/>
      <c r="C35" s="4"/>
      <c r="D35" s="5"/>
      <c r="E35" s="5"/>
      <c r="F35" s="5"/>
      <c r="G35" s="5"/>
      <c r="H35" s="5"/>
      <c r="I35" s="5"/>
      <c r="J35" s="5"/>
      <c r="K35" s="5"/>
      <c r="L35" s="5"/>
      <c r="M35" s="4"/>
      <c r="N35" s="4"/>
      <c r="O35" s="6">
        <f>IF(COUNTA(A35:N35)=0,"",IF(B35="ausgelassen","Ausgelassen",IF(B35="offen","Offen",IFERROR(IF(OR(B35&lt;&gt;"geschlossen",A35="",COUNT(D35:L35)&lt;&gt;9,AND(C35&lt;&gt;"Long",C35&lt;&gt;"Short"),D35&lt;=0,E35&lt;=0,F35&lt;=0,G35&lt;=0,H35&lt;=0,I35&lt;=0,K35&lt;0,L35&lt;0,AND(K35&gt;0,J35&lt;=0),AND(K35=0,J35&lt;&gt;0),ABS(I35+K35-F35)&gt;ABS(F35)*0.0000000001,AND(C35="Long",E35&gt;=D35),AND(C35="Short",E35&lt;=D35),AND(M35&lt;&gt;"Ja",M35&lt;&gt;"Nein")),"Eingaben prüfen","OK"),"Eingaben prüfen"))))</f>
        <v/>
      </c>
      <c r="P35" s="6">
        <f>IF(O35="OK",ABS(D35-E35)*F35*G35,"")</f>
        <v/>
      </c>
      <c r="Q35" s="6">
        <f>IF(O35="OK",IF(C35="Long",1,-1)*G35*((H35-D35)*I35+(J35-D35)*K35),"")</f>
        <v/>
      </c>
      <c r="R35" s="6">
        <f>IF(O35="OK",Q35-L35,"")</f>
        <v/>
      </c>
      <c r="S35" s="6">
        <f>IF(O35="OK",R35/P35,"")</f>
        <v/>
      </c>
      <c r="T35" s="5"/>
      <c r="U35" s="5"/>
      <c r="V35" s="4"/>
      <c r="W35" s="4"/>
    </row>
    <row r="36" spans="1:23">
      <c r="A36" s="4"/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4"/>
      <c r="N36" s="4"/>
      <c r="O36" s="6">
        <f>IF(COUNTA(A36:N36)=0,"",IF(B36="ausgelassen","Ausgelassen",IF(B36="offen","Offen",IFERROR(IF(OR(B36&lt;&gt;"geschlossen",A36="",COUNT(D36:L36)&lt;&gt;9,AND(C36&lt;&gt;"Long",C36&lt;&gt;"Short"),D36&lt;=0,E36&lt;=0,F36&lt;=0,G36&lt;=0,H36&lt;=0,I36&lt;=0,K36&lt;0,L36&lt;0,AND(K36&gt;0,J36&lt;=0),AND(K36=0,J36&lt;&gt;0),ABS(I36+K36-F36)&gt;ABS(F36)*0.0000000001,AND(C36="Long",E36&gt;=D36),AND(C36="Short",E36&lt;=D36),AND(M36&lt;&gt;"Ja",M36&lt;&gt;"Nein")),"Eingaben prüfen","OK"),"Eingaben prüfen"))))</f>
        <v/>
      </c>
      <c r="P36" s="6">
        <f>IF(O36="OK",ABS(D36-E36)*F36*G36,"")</f>
        <v/>
      </c>
      <c r="Q36" s="6">
        <f>IF(O36="OK",IF(C36="Long",1,-1)*G36*((H36-D36)*I36+(J36-D36)*K36),"")</f>
        <v/>
      </c>
      <c r="R36" s="6">
        <f>IF(O36="OK",Q36-L36,"")</f>
        <v/>
      </c>
      <c r="S36" s="6">
        <f>IF(O36="OK",R36/P36,"")</f>
        <v/>
      </c>
      <c r="T36" s="5"/>
      <c r="U36" s="5"/>
      <c r="V36" s="4"/>
      <c r="W36" s="4"/>
    </row>
    <row r="37" spans="1:23">
      <c r="A37" s="4"/>
      <c r="B37" s="4"/>
      <c r="C37" s="4"/>
      <c r="D37" s="5"/>
      <c r="E37" s="5"/>
      <c r="F37" s="5"/>
      <c r="G37" s="5"/>
      <c r="H37" s="5"/>
      <c r="I37" s="5"/>
      <c r="J37" s="5"/>
      <c r="K37" s="5"/>
      <c r="L37" s="5"/>
      <c r="M37" s="4"/>
      <c r="N37" s="4"/>
      <c r="O37" s="6">
        <f>IF(COUNTA(A37:N37)=0,"",IF(B37="ausgelassen","Ausgelassen",IF(B37="offen","Offen",IFERROR(IF(OR(B37&lt;&gt;"geschlossen",A37="",COUNT(D37:L37)&lt;&gt;9,AND(C37&lt;&gt;"Long",C37&lt;&gt;"Short"),D37&lt;=0,E37&lt;=0,F37&lt;=0,G37&lt;=0,H37&lt;=0,I37&lt;=0,K37&lt;0,L37&lt;0,AND(K37&gt;0,J37&lt;=0),AND(K37=0,J37&lt;&gt;0),ABS(I37+K37-F37)&gt;ABS(F37)*0.0000000001,AND(C37="Long",E37&gt;=D37),AND(C37="Short",E37&lt;=D37),AND(M37&lt;&gt;"Ja",M37&lt;&gt;"Nein")),"Eingaben prüfen","OK"),"Eingaben prüfen"))))</f>
        <v/>
      </c>
      <c r="P37" s="6">
        <f>IF(O37="OK",ABS(D37-E37)*F37*G37,"")</f>
        <v/>
      </c>
      <c r="Q37" s="6">
        <f>IF(O37="OK",IF(C37="Long",1,-1)*G37*((H37-D37)*I37+(J37-D37)*K37),"")</f>
        <v/>
      </c>
      <c r="R37" s="6">
        <f>IF(O37="OK",Q37-L37,"")</f>
        <v/>
      </c>
      <c r="S37" s="6">
        <f>IF(O37="OK",R37/P37,"")</f>
        <v/>
      </c>
      <c r="T37" s="5"/>
      <c r="U37" s="5"/>
      <c r="V37" s="4"/>
      <c r="W37" s="4"/>
    </row>
    <row r="38" spans="1:23">
      <c r="A38" s="4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4"/>
      <c r="N38" s="4"/>
      <c r="O38" s="6">
        <f>IF(COUNTA(A38:N38)=0,"",IF(B38="ausgelassen","Ausgelassen",IF(B38="offen","Offen",IFERROR(IF(OR(B38&lt;&gt;"geschlossen",A38="",COUNT(D38:L38)&lt;&gt;9,AND(C38&lt;&gt;"Long",C38&lt;&gt;"Short"),D38&lt;=0,E38&lt;=0,F38&lt;=0,G38&lt;=0,H38&lt;=0,I38&lt;=0,K38&lt;0,L38&lt;0,AND(K38&gt;0,J38&lt;=0),AND(K38=0,J38&lt;&gt;0),ABS(I38+K38-F38)&gt;ABS(F38)*0.0000000001,AND(C38="Long",E38&gt;=D38),AND(C38="Short",E38&lt;=D38),AND(M38&lt;&gt;"Ja",M38&lt;&gt;"Nein")),"Eingaben prüfen","OK"),"Eingaben prüfen"))))</f>
        <v/>
      </c>
      <c r="P38" s="6">
        <f>IF(O38="OK",ABS(D38-E38)*F38*G38,"")</f>
        <v/>
      </c>
      <c r="Q38" s="6">
        <f>IF(O38="OK",IF(C38="Long",1,-1)*G38*((H38-D38)*I38+(J38-D38)*K38),"")</f>
        <v/>
      </c>
      <c r="R38" s="6">
        <f>IF(O38="OK",Q38-L38,"")</f>
        <v/>
      </c>
      <c r="S38" s="6">
        <f>IF(O38="OK",R38/P38,"")</f>
        <v/>
      </c>
      <c r="T38" s="5"/>
      <c r="U38" s="5"/>
      <c r="V38" s="4"/>
      <c r="W38" s="4"/>
    </row>
    <row r="39" spans="1:23">
      <c r="A39" s="4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4"/>
      <c r="N39" s="4"/>
      <c r="O39" s="6">
        <f>IF(COUNTA(A39:N39)=0,"",IF(B39="ausgelassen","Ausgelassen",IF(B39="offen","Offen",IFERROR(IF(OR(B39&lt;&gt;"geschlossen",A39="",COUNT(D39:L39)&lt;&gt;9,AND(C39&lt;&gt;"Long",C39&lt;&gt;"Short"),D39&lt;=0,E39&lt;=0,F39&lt;=0,G39&lt;=0,H39&lt;=0,I39&lt;=0,K39&lt;0,L39&lt;0,AND(K39&gt;0,J39&lt;=0),AND(K39=0,J39&lt;&gt;0),ABS(I39+K39-F39)&gt;ABS(F39)*0.0000000001,AND(C39="Long",E39&gt;=D39),AND(C39="Short",E39&lt;=D39),AND(M39&lt;&gt;"Ja",M39&lt;&gt;"Nein")),"Eingaben prüfen","OK"),"Eingaben prüfen"))))</f>
        <v/>
      </c>
      <c r="P39" s="6">
        <f>IF(O39="OK",ABS(D39-E39)*F39*G39,"")</f>
        <v/>
      </c>
      <c r="Q39" s="6">
        <f>IF(O39="OK",IF(C39="Long",1,-1)*G39*((H39-D39)*I39+(J39-D39)*K39),"")</f>
        <v/>
      </c>
      <c r="R39" s="6">
        <f>IF(O39="OK",Q39-L39,"")</f>
        <v/>
      </c>
      <c r="S39" s="6">
        <f>IF(O39="OK",R39/P39,"")</f>
        <v/>
      </c>
      <c r="T39" s="5"/>
      <c r="U39" s="5"/>
      <c r="V39" s="4"/>
      <c r="W39" s="4"/>
    </row>
    <row r="40" spans="1:23">
      <c r="A40" s="4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4"/>
      <c r="N40" s="4"/>
      <c r="O40" s="6">
        <f>IF(COUNTA(A40:N40)=0,"",IF(B40="ausgelassen","Ausgelassen",IF(B40="offen","Offen",IFERROR(IF(OR(B40&lt;&gt;"geschlossen",A40="",COUNT(D40:L40)&lt;&gt;9,AND(C40&lt;&gt;"Long",C40&lt;&gt;"Short"),D40&lt;=0,E40&lt;=0,F40&lt;=0,G40&lt;=0,H40&lt;=0,I40&lt;=0,K40&lt;0,L40&lt;0,AND(K40&gt;0,J40&lt;=0),AND(K40=0,J40&lt;&gt;0),ABS(I40+K40-F40)&gt;ABS(F40)*0.0000000001,AND(C40="Long",E40&gt;=D40),AND(C40="Short",E40&lt;=D40),AND(M40&lt;&gt;"Ja",M40&lt;&gt;"Nein")),"Eingaben prüfen","OK"),"Eingaben prüfen"))))</f>
        <v/>
      </c>
      <c r="P40" s="6">
        <f>IF(O40="OK",ABS(D40-E40)*F40*G40,"")</f>
        <v/>
      </c>
      <c r="Q40" s="6">
        <f>IF(O40="OK",IF(C40="Long",1,-1)*G40*((H40-D40)*I40+(J40-D40)*K40),"")</f>
        <v/>
      </c>
      <c r="R40" s="6">
        <f>IF(O40="OK",Q40-L40,"")</f>
        <v/>
      </c>
      <c r="S40" s="6">
        <f>IF(O40="OK",R40/P40,"")</f>
        <v/>
      </c>
      <c r="T40" s="5"/>
      <c r="U40" s="5"/>
      <c r="V40" s="4"/>
      <c r="W40" s="4"/>
    </row>
    <row r="41" spans="1:23">
      <c r="A41" s="4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4"/>
      <c r="N41" s="4"/>
      <c r="O41" s="6">
        <f>IF(COUNTA(A41:N41)=0,"",IF(B41="ausgelassen","Ausgelassen",IF(B41="offen","Offen",IFERROR(IF(OR(B41&lt;&gt;"geschlossen",A41="",COUNT(D41:L41)&lt;&gt;9,AND(C41&lt;&gt;"Long",C41&lt;&gt;"Short"),D41&lt;=0,E41&lt;=0,F41&lt;=0,G41&lt;=0,H41&lt;=0,I41&lt;=0,K41&lt;0,L41&lt;0,AND(K41&gt;0,J41&lt;=0),AND(K41=0,J41&lt;&gt;0),ABS(I41+K41-F41)&gt;ABS(F41)*0.0000000001,AND(C41="Long",E41&gt;=D41),AND(C41="Short",E41&lt;=D41),AND(M41&lt;&gt;"Ja",M41&lt;&gt;"Nein")),"Eingaben prüfen","OK"),"Eingaben prüfen"))))</f>
        <v/>
      </c>
      <c r="P41" s="6">
        <f>IF(O41="OK",ABS(D41-E41)*F41*G41,"")</f>
        <v/>
      </c>
      <c r="Q41" s="6">
        <f>IF(O41="OK",IF(C41="Long",1,-1)*G41*((H41-D41)*I41+(J41-D41)*K41),"")</f>
        <v/>
      </c>
      <c r="R41" s="6">
        <f>IF(O41="OK",Q41-L41,"")</f>
        <v/>
      </c>
      <c r="S41" s="6">
        <f>IF(O41="OK",R41/P41,"")</f>
        <v/>
      </c>
      <c r="T41" s="5"/>
      <c r="U41" s="5"/>
      <c r="V41" s="4"/>
      <c r="W41" s="4"/>
    </row>
    <row r="42" spans="1:23">
      <c r="A42" s="4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4"/>
      <c r="N42" s="4"/>
      <c r="O42" s="6">
        <f>IF(COUNTA(A42:N42)=0,"",IF(B42="ausgelassen","Ausgelassen",IF(B42="offen","Offen",IFERROR(IF(OR(B42&lt;&gt;"geschlossen",A42="",COUNT(D42:L42)&lt;&gt;9,AND(C42&lt;&gt;"Long",C42&lt;&gt;"Short"),D42&lt;=0,E42&lt;=0,F42&lt;=0,G42&lt;=0,H42&lt;=0,I42&lt;=0,K42&lt;0,L42&lt;0,AND(K42&gt;0,J42&lt;=0),AND(K42=0,J42&lt;&gt;0),ABS(I42+K42-F42)&gt;ABS(F42)*0.0000000001,AND(C42="Long",E42&gt;=D42),AND(C42="Short",E42&lt;=D42),AND(M42&lt;&gt;"Ja",M42&lt;&gt;"Nein")),"Eingaben prüfen","OK"),"Eingaben prüfen"))))</f>
        <v/>
      </c>
      <c r="P42" s="6">
        <f>IF(O42="OK",ABS(D42-E42)*F42*G42,"")</f>
        <v/>
      </c>
      <c r="Q42" s="6">
        <f>IF(O42="OK",IF(C42="Long",1,-1)*G42*((H42-D42)*I42+(J42-D42)*K42),"")</f>
        <v/>
      </c>
      <c r="R42" s="6">
        <f>IF(O42="OK",Q42-L42,"")</f>
        <v/>
      </c>
      <c r="S42" s="6">
        <f>IF(O42="OK",R42/P42,"")</f>
        <v/>
      </c>
      <c r="T42" s="5"/>
      <c r="U42" s="5"/>
      <c r="V42" s="4"/>
      <c r="W42" s="4"/>
    </row>
    <row r="43" spans="1:23">
      <c r="A43" s="4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4"/>
      <c r="N43" s="4"/>
      <c r="O43" s="6">
        <f>IF(COUNTA(A43:N43)=0,"",IF(B43="ausgelassen","Ausgelassen",IF(B43="offen","Offen",IFERROR(IF(OR(B43&lt;&gt;"geschlossen",A43="",COUNT(D43:L43)&lt;&gt;9,AND(C43&lt;&gt;"Long",C43&lt;&gt;"Short"),D43&lt;=0,E43&lt;=0,F43&lt;=0,G43&lt;=0,H43&lt;=0,I43&lt;=0,K43&lt;0,L43&lt;0,AND(K43&gt;0,J43&lt;=0),AND(K43=0,J43&lt;&gt;0),ABS(I43+K43-F43)&gt;ABS(F43)*0.0000000001,AND(C43="Long",E43&gt;=D43),AND(C43="Short",E43&lt;=D43),AND(M43&lt;&gt;"Ja",M43&lt;&gt;"Nein")),"Eingaben prüfen","OK"),"Eingaben prüfen"))))</f>
        <v/>
      </c>
      <c r="P43" s="6">
        <f>IF(O43="OK",ABS(D43-E43)*F43*G43,"")</f>
        <v/>
      </c>
      <c r="Q43" s="6">
        <f>IF(O43="OK",IF(C43="Long",1,-1)*G43*((H43-D43)*I43+(J43-D43)*K43),"")</f>
        <v/>
      </c>
      <c r="R43" s="6">
        <f>IF(O43="OK",Q43-L43,"")</f>
        <v/>
      </c>
      <c r="S43" s="6">
        <f>IF(O43="OK",R43/P43,"")</f>
        <v/>
      </c>
      <c r="T43" s="5"/>
      <c r="U43" s="5"/>
      <c r="V43" s="4"/>
      <c r="W43" s="4"/>
    </row>
    <row r="44" spans="1:23">
      <c r="A44" s="4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4"/>
      <c r="N44" s="4"/>
      <c r="O44" s="6">
        <f>IF(COUNTA(A44:N44)=0,"",IF(B44="ausgelassen","Ausgelassen",IF(B44="offen","Offen",IFERROR(IF(OR(B44&lt;&gt;"geschlossen",A44="",COUNT(D44:L44)&lt;&gt;9,AND(C44&lt;&gt;"Long",C44&lt;&gt;"Short"),D44&lt;=0,E44&lt;=0,F44&lt;=0,G44&lt;=0,H44&lt;=0,I44&lt;=0,K44&lt;0,L44&lt;0,AND(K44&gt;0,J44&lt;=0),AND(K44=0,J44&lt;&gt;0),ABS(I44+K44-F44)&gt;ABS(F44)*0.0000000001,AND(C44="Long",E44&gt;=D44),AND(C44="Short",E44&lt;=D44),AND(M44&lt;&gt;"Ja",M44&lt;&gt;"Nein")),"Eingaben prüfen","OK"),"Eingaben prüfen"))))</f>
        <v/>
      </c>
      <c r="P44" s="6">
        <f>IF(O44="OK",ABS(D44-E44)*F44*G44,"")</f>
        <v/>
      </c>
      <c r="Q44" s="6">
        <f>IF(O44="OK",IF(C44="Long",1,-1)*G44*((H44-D44)*I44+(J44-D44)*K44),"")</f>
        <v/>
      </c>
      <c r="R44" s="6">
        <f>IF(O44="OK",Q44-L44,"")</f>
        <v/>
      </c>
      <c r="S44" s="6">
        <f>IF(O44="OK",R44/P44,"")</f>
        <v/>
      </c>
      <c r="T44" s="5"/>
      <c r="U44" s="5"/>
      <c r="V44" s="4"/>
      <c r="W44" s="4"/>
    </row>
    <row r="45" spans="1:23">
      <c r="A45" s="4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4"/>
      <c r="N45" s="4"/>
      <c r="O45" s="6">
        <f>IF(COUNTA(A45:N45)=0,"",IF(B45="ausgelassen","Ausgelassen",IF(B45="offen","Offen",IFERROR(IF(OR(B45&lt;&gt;"geschlossen",A45="",COUNT(D45:L45)&lt;&gt;9,AND(C45&lt;&gt;"Long",C45&lt;&gt;"Short"),D45&lt;=0,E45&lt;=0,F45&lt;=0,G45&lt;=0,H45&lt;=0,I45&lt;=0,K45&lt;0,L45&lt;0,AND(K45&gt;0,J45&lt;=0),AND(K45=0,J45&lt;&gt;0),ABS(I45+K45-F45)&gt;ABS(F45)*0.0000000001,AND(C45="Long",E45&gt;=D45),AND(C45="Short",E45&lt;=D45),AND(M45&lt;&gt;"Ja",M45&lt;&gt;"Nein")),"Eingaben prüfen","OK"),"Eingaben prüfen"))))</f>
        <v/>
      </c>
      <c r="P45" s="6">
        <f>IF(O45="OK",ABS(D45-E45)*F45*G45,"")</f>
        <v/>
      </c>
      <c r="Q45" s="6">
        <f>IF(O45="OK",IF(C45="Long",1,-1)*G45*((H45-D45)*I45+(J45-D45)*K45),"")</f>
        <v/>
      </c>
      <c r="R45" s="6">
        <f>IF(O45="OK",Q45-L45,"")</f>
        <v/>
      </c>
      <c r="S45" s="6">
        <f>IF(O45="OK",R45/P45,"")</f>
        <v/>
      </c>
      <c r="T45" s="5"/>
      <c r="U45" s="5"/>
      <c r="V45" s="4"/>
      <c r="W45" s="4"/>
    </row>
    <row r="46" spans="1:23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4"/>
      <c r="N46" s="4"/>
      <c r="O46" s="6">
        <f>IF(COUNTA(A46:N46)=0,"",IF(B46="ausgelassen","Ausgelassen",IF(B46="offen","Offen",IFERROR(IF(OR(B46&lt;&gt;"geschlossen",A46="",COUNT(D46:L46)&lt;&gt;9,AND(C46&lt;&gt;"Long",C46&lt;&gt;"Short"),D46&lt;=0,E46&lt;=0,F46&lt;=0,G46&lt;=0,H46&lt;=0,I46&lt;=0,K46&lt;0,L46&lt;0,AND(K46&gt;0,J46&lt;=0),AND(K46=0,J46&lt;&gt;0),ABS(I46+K46-F46)&gt;ABS(F46)*0.0000000001,AND(C46="Long",E46&gt;=D46),AND(C46="Short",E46&lt;=D46),AND(M46&lt;&gt;"Ja",M46&lt;&gt;"Nein")),"Eingaben prüfen","OK"),"Eingaben prüfen"))))</f>
        <v/>
      </c>
      <c r="P46" s="6">
        <f>IF(O46="OK",ABS(D46-E46)*F46*G46,"")</f>
        <v/>
      </c>
      <c r="Q46" s="6">
        <f>IF(O46="OK",IF(C46="Long",1,-1)*G46*((H46-D46)*I46+(J46-D46)*K46),"")</f>
        <v/>
      </c>
      <c r="R46" s="6">
        <f>IF(O46="OK",Q46-L46,"")</f>
        <v/>
      </c>
      <c r="S46" s="6">
        <f>IF(O46="OK",R46/P46,"")</f>
        <v/>
      </c>
      <c r="T46" s="5"/>
      <c r="U46" s="5"/>
      <c r="V46" s="4"/>
      <c r="W46" s="4"/>
    </row>
    <row r="47" spans="1:23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4"/>
      <c r="N47" s="4"/>
      <c r="O47" s="6">
        <f>IF(COUNTA(A47:N47)=0,"",IF(B47="ausgelassen","Ausgelassen",IF(B47="offen","Offen",IFERROR(IF(OR(B47&lt;&gt;"geschlossen",A47="",COUNT(D47:L47)&lt;&gt;9,AND(C47&lt;&gt;"Long",C47&lt;&gt;"Short"),D47&lt;=0,E47&lt;=0,F47&lt;=0,G47&lt;=0,H47&lt;=0,I47&lt;=0,K47&lt;0,L47&lt;0,AND(K47&gt;0,J47&lt;=0),AND(K47=0,J47&lt;&gt;0),ABS(I47+K47-F47)&gt;ABS(F47)*0.0000000001,AND(C47="Long",E47&gt;=D47),AND(C47="Short",E47&lt;=D47),AND(M47&lt;&gt;"Ja",M47&lt;&gt;"Nein")),"Eingaben prüfen","OK"),"Eingaben prüfen"))))</f>
        <v/>
      </c>
      <c r="P47" s="6">
        <f>IF(O47="OK",ABS(D47-E47)*F47*G47,"")</f>
        <v/>
      </c>
      <c r="Q47" s="6">
        <f>IF(O47="OK",IF(C47="Long",1,-1)*G47*((H47-D47)*I47+(J47-D47)*K47),"")</f>
        <v/>
      </c>
      <c r="R47" s="6">
        <f>IF(O47="OK",Q47-L47,"")</f>
        <v/>
      </c>
      <c r="S47" s="6">
        <f>IF(O47="OK",R47/P47,"")</f>
        <v/>
      </c>
      <c r="T47" s="5"/>
      <c r="U47" s="5"/>
      <c r="V47" s="4"/>
      <c r="W47" s="4"/>
    </row>
    <row r="48" spans="1:23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4"/>
      <c r="N48" s="4"/>
      <c r="O48" s="6">
        <f>IF(COUNTA(A48:N48)=0,"",IF(B48="ausgelassen","Ausgelassen",IF(B48="offen","Offen",IFERROR(IF(OR(B48&lt;&gt;"geschlossen",A48="",COUNT(D48:L48)&lt;&gt;9,AND(C48&lt;&gt;"Long",C48&lt;&gt;"Short"),D48&lt;=0,E48&lt;=0,F48&lt;=0,G48&lt;=0,H48&lt;=0,I48&lt;=0,K48&lt;0,L48&lt;0,AND(K48&gt;0,J48&lt;=0),AND(K48=0,J48&lt;&gt;0),ABS(I48+K48-F48)&gt;ABS(F48)*0.0000000001,AND(C48="Long",E48&gt;=D48),AND(C48="Short",E48&lt;=D48),AND(M48&lt;&gt;"Ja",M48&lt;&gt;"Nein")),"Eingaben prüfen","OK"),"Eingaben prüfen"))))</f>
        <v/>
      </c>
      <c r="P48" s="6">
        <f>IF(O48="OK",ABS(D48-E48)*F48*G48,"")</f>
        <v/>
      </c>
      <c r="Q48" s="6">
        <f>IF(O48="OK",IF(C48="Long",1,-1)*G48*((H48-D48)*I48+(J48-D48)*K48),"")</f>
        <v/>
      </c>
      <c r="R48" s="6">
        <f>IF(O48="OK",Q48-L48,"")</f>
        <v/>
      </c>
      <c r="S48" s="6">
        <f>IF(O48="OK",R48/P48,"")</f>
        <v/>
      </c>
      <c r="T48" s="5"/>
      <c r="U48" s="5"/>
      <c r="V48" s="4"/>
      <c r="W48" s="4"/>
    </row>
    <row r="49" spans="1:23">
      <c r="A49" s="4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4"/>
      <c r="N49" s="4"/>
      <c r="O49" s="6">
        <f>IF(COUNTA(A49:N49)=0,"",IF(B49="ausgelassen","Ausgelassen",IF(B49="offen","Offen",IFERROR(IF(OR(B49&lt;&gt;"geschlossen",A49="",COUNT(D49:L49)&lt;&gt;9,AND(C49&lt;&gt;"Long",C49&lt;&gt;"Short"),D49&lt;=0,E49&lt;=0,F49&lt;=0,G49&lt;=0,H49&lt;=0,I49&lt;=0,K49&lt;0,L49&lt;0,AND(K49&gt;0,J49&lt;=0),AND(K49=0,J49&lt;&gt;0),ABS(I49+K49-F49)&gt;ABS(F49)*0.0000000001,AND(C49="Long",E49&gt;=D49),AND(C49="Short",E49&lt;=D49),AND(M49&lt;&gt;"Ja",M49&lt;&gt;"Nein")),"Eingaben prüfen","OK"),"Eingaben prüfen"))))</f>
        <v/>
      </c>
      <c r="P49" s="6">
        <f>IF(O49="OK",ABS(D49-E49)*F49*G49,"")</f>
        <v/>
      </c>
      <c r="Q49" s="6">
        <f>IF(O49="OK",IF(C49="Long",1,-1)*G49*((H49-D49)*I49+(J49-D49)*K49),"")</f>
        <v/>
      </c>
      <c r="R49" s="6">
        <f>IF(O49="OK",Q49-L49,"")</f>
        <v/>
      </c>
      <c r="S49" s="6">
        <f>IF(O49="OK",R49/P49,"")</f>
        <v/>
      </c>
      <c r="T49" s="5"/>
      <c r="U49" s="5"/>
      <c r="V49" s="4"/>
      <c r="W49" s="4"/>
    </row>
    <row r="50" spans="1:23">
      <c r="A50" s="4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4"/>
      <c r="N50" s="4"/>
      <c r="O50" s="6">
        <f>IF(COUNTA(A50:N50)=0,"",IF(B50="ausgelassen","Ausgelassen",IF(B50="offen","Offen",IFERROR(IF(OR(B50&lt;&gt;"geschlossen",A50="",COUNT(D50:L50)&lt;&gt;9,AND(C50&lt;&gt;"Long",C50&lt;&gt;"Short"),D50&lt;=0,E50&lt;=0,F50&lt;=0,G50&lt;=0,H50&lt;=0,I50&lt;=0,K50&lt;0,L50&lt;0,AND(K50&gt;0,J50&lt;=0),AND(K50=0,J50&lt;&gt;0),ABS(I50+K50-F50)&gt;ABS(F50)*0.0000000001,AND(C50="Long",E50&gt;=D50),AND(C50="Short",E50&lt;=D50),AND(M50&lt;&gt;"Ja",M50&lt;&gt;"Nein")),"Eingaben prüfen","OK"),"Eingaben prüfen"))))</f>
        <v/>
      </c>
      <c r="P50" s="6">
        <f>IF(O50="OK",ABS(D50-E50)*F50*G50,"")</f>
        <v/>
      </c>
      <c r="Q50" s="6">
        <f>IF(O50="OK",IF(C50="Long",1,-1)*G50*((H50-D50)*I50+(J50-D50)*K50),"")</f>
        <v/>
      </c>
      <c r="R50" s="6">
        <f>IF(O50="OK",Q50-L50,"")</f>
        <v/>
      </c>
      <c r="S50" s="6">
        <f>IF(O50="OK",R50/P50,"")</f>
        <v/>
      </c>
      <c r="T50" s="5"/>
      <c r="U50" s="5"/>
      <c r="V50" s="4"/>
      <c r="W50" s="4"/>
    </row>
    <row r="51" spans="1:23">
      <c r="A51" s="4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4"/>
      <c r="N51" s="4"/>
      <c r="O51" s="6">
        <f>IF(COUNTA(A51:N51)=0,"",IF(B51="ausgelassen","Ausgelassen",IF(B51="offen","Offen",IFERROR(IF(OR(B51&lt;&gt;"geschlossen",A51="",COUNT(D51:L51)&lt;&gt;9,AND(C51&lt;&gt;"Long",C51&lt;&gt;"Short"),D51&lt;=0,E51&lt;=0,F51&lt;=0,G51&lt;=0,H51&lt;=0,I51&lt;=0,K51&lt;0,L51&lt;0,AND(K51&gt;0,J51&lt;=0),AND(K51=0,J51&lt;&gt;0),ABS(I51+K51-F51)&gt;ABS(F51)*0.0000000001,AND(C51="Long",E51&gt;=D51),AND(C51="Short",E51&lt;=D51),AND(M51&lt;&gt;"Ja",M51&lt;&gt;"Nein")),"Eingaben prüfen","OK"),"Eingaben prüfen"))))</f>
        <v/>
      </c>
      <c r="P51" s="6">
        <f>IF(O51="OK",ABS(D51-E51)*F51*G51,"")</f>
        <v/>
      </c>
      <c r="Q51" s="6">
        <f>IF(O51="OK",IF(C51="Long",1,-1)*G51*((H51-D51)*I51+(J51-D51)*K51),"")</f>
        <v/>
      </c>
      <c r="R51" s="6">
        <f>IF(O51="OK",Q51-L51,"")</f>
        <v/>
      </c>
      <c r="S51" s="6">
        <f>IF(O51="OK",R51/P51,"")</f>
        <v/>
      </c>
      <c r="T51" s="5"/>
      <c r="U51" s="5"/>
      <c r="V51" s="4"/>
      <c r="W51" s="4"/>
    </row>
    <row r="52" spans="1:23">
      <c r="A52" s="4"/>
      <c r="B52" s="4"/>
      <c r="C52" s="4"/>
      <c r="D52" s="5"/>
      <c r="E52" s="5"/>
      <c r="F52" s="5"/>
      <c r="G52" s="5"/>
      <c r="H52" s="5"/>
      <c r="I52" s="5"/>
      <c r="J52" s="5"/>
      <c r="K52" s="5"/>
      <c r="L52" s="5"/>
      <c r="M52" s="4"/>
      <c r="N52" s="4"/>
      <c r="O52" s="6">
        <f>IF(COUNTA(A52:N52)=0,"",IF(B52="ausgelassen","Ausgelassen",IF(B52="offen","Offen",IFERROR(IF(OR(B52&lt;&gt;"geschlossen",A52="",COUNT(D52:L52)&lt;&gt;9,AND(C52&lt;&gt;"Long",C52&lt;&gt;"Short"),D52&lt;=0,E52&lt;=0,F52&lt;=0,G52&lt;=0,H52&lt;=0,I52&lt;=0,K52&lt;0,L52&lt;0,AND(K52&gt;0,J52&lt;=0),AND(K52=0,J52&lt;&gt;0),ABS(I52+K52-F52)&gt;ABS(F52)*0.0000000001,AND(C52="Long",E52&gt;=D52),AND(C52="Short",E52&lt;=D52),AND(M52&lt;&gt;"Ja",M52&lt;&gt;"Nein")),"Eingaben prüfen","OK"),"Eingaben prüfen"))))</f>
        <v/>
      </c>
      <c r="P52" s="6">
        <f>IF(O52="OK",ABS(D52-E52)*F52*G52,"")</f>
        <v/>
      </c>
      <c r="Q52" s="6">
        <f>IF(O52="OK",IF(C52="Long",1,-1)*G52*((H52-D52)*I52+(J52-D52)*K52),"")</f>
        <v/>
      </c>
      <c r="R52" s="6">
        <f>IF(O52="OK",Q52-L52,"")</f>
        <v/>
      </c>
      <c r="S52" s="6">
        <f>IF(O52="OK",R52/P52,"")</f>
        <v/>
      </c>
      <c r="T52" s="5"/>
      <c r="U52" s="5"/>
      <c r="V52" s="4"/>
      <c r="W52" s="4"/>
    </row>
    <row r="53" spans="1:23">
      <c r="A53" s="4"/>
      <c r="B53" s="4"/>
      <c r="C53" s="4"/>
      <c r="D53" s="5"/>
      <c r="E53" s="5"/>
      <c r="F53" s="5"/>
      <c r="G53" s="5"/>
      <c r="H53" s="5"/>
      <c r="I53" s="5"/>
      <c r="J53" s="5"/>
      <c r="K53" s="5"/>
      <c r="L53" s="5"/>
      <c r="M53" s="4"/>
      <c r="N53" s="4"/>
      <c r="O53" s="6">
        <f>IF(COUNTA(A53:N53)=0,"",IF(B53="ausgelassen","Ausgelassen",IF(B53="offen","Offen",IFERROR(IF(OR(B53&lt;&gt;"geschlossen",A53="",COUNT(D53:L53)&lt;&gt;9,AND(C53&lt;&gt;"Long",C53&lt;&gt;"Short"),D53&lt;=0,E53&lt;=0,F53&lt;=0,G53&lt;=0,H53&lt;=0,I53&lt;=0,K53&lt;0,L53&lt;0,AND(K53&gt;0,J53&lt;=0),AND(K53=0,J53&lt;&gt;0),ABS(I53+K53-F53)&gt;ABS(F53)*0.0000000001,AND(C53="Long",E53&gt;=D53),AND(C53="Short",E53&lt;=D53),AND(M53&lt;&gt;"Ja",M53&lt;&gt;"Nein")),"Eingaben prüfen","OK"),"Eingaben prüfen"))))</f>
        <v/>
      </c>
      <c r="P53" s="6">
        <f>IF(O53="OK",ABS(D53-E53)*F53*G53,"")</f>
        <v/>
      </c>
      <c r="Q53" s="6">
        <f>IF(O53="OK",IF(C53="Long",1,-1)*G53*((H53-D53)*I53+(J53-D53)*K53),"")</f>
        <v/>
      </c>
      <c r="R53" s="6">
        <f>IF(O53="OK",Q53-L53,"")</f>
        <v/>
      </c>
      <c r="S53" s="6">
        <f>IF(O53="OK",R53/P53,"")</f>
        <v/>
      </c>
      <c r="T53" s="5"/>
      <c r="U53" s="5"/>
      <c r="V53" s="4"/>
      <c r="W53" s="4"/>
    </row>
    <row r="54" spans="1:23">
      <c r="A54" s="4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4"/>
      <c r="N54" s="4"/>
      <c r="O54" s="6">
        <f>IF(COUNTA(A54:N54)=0,"",IF(B54="ausgelassen","Ausgelassen",IF(B54="offen","Offen",IFERROR(IF(OR(B54&lt;&gt;"geschlossen",A54="",COUNT(D54:L54)&lt;&gt;9,AND(C54&lt;&gt;"Long",C54&lt;&gt;"Short"),D54&lt;=0,E54&lt;=0,F54&lt;=0,G54&lt;=0,H54&lt;=0,I54&lt;=0,K54&lt;0,L54&lt;0,AND(K54&gt;0,J54&lt;=0),AND(K54=0,J54&lt;&gt;0),ABS(I54+K54-F54)&gt;ABS(F54)*0.0000000001,AND(C54="Long",E54&gt;=D54),AND(C54="Short",E54&lt;=D54),AND(M54&lt;&gt;"Ja",M54&lt;&gt;"Nein")),"Eingaben prüfen","OK"),"Eingaben prüfen"))))</f>
        <v/>
      </c>
      <c r="P54" s="6">
        <f>IF(O54="OK",ABS(D54-E54)*F54*G54,"")</f>
        <v/>
      </c>
      <c r="Q54" s="6">
        <f>IF(O54="OK",IF(C54="Long",1,-1)*G54*((H54-D54)*I54+(J54-D54)*K54),"")</f>
        <v/>
      </c>
      <c r="R54" s="6">
        <f>IF(O54="OK",Q54-L54,"")</f>
        <v/>
      </c>
      <c r="S54" s="6">
        <f>IF(O54="OK",R54/P54,"")</f>
        <v/>
      </c>
      <c r="T54" s="5"/>
      <c r="U54" s="5"/>
      <c r="V54" s="4"/>
      <c r="W54" s="4"/>
    </row>
    <row r="55" spans="1:23">
      <c r="A55" s="4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4"/>
      <c r="N55" s="4"/>
      <c r="O55" s="6">
        <f>IF(COUNTA(A55:N55)=0,"",IF(B55="ausgelassen","Ausgelassen",IF(B55="offen","Offen",IFERROR(IF(OR(B55&lt;&gt;"geschlossen",A55="",COUNT(D55:L55)&lt;&gt;9,AND(C55&lt;&gt;"Long",C55&lt;&gt;"Short"),D55&lt;=0,E55&lt;=0,F55&lt;=0,G55&lt;=0,H55&lt;=0,I55&lt;=0,K55&lt;0,L55&lt;0,AND(K55&gt;0,J55&lt;=0),AND(K55=0,J55&lt;&gt;0),ABS(I55+K55-F55)&gt;ABS(F55)*0.0000000001,AND(C55="Long",E55&gt;=D55),AND(C55="Short",E55&lt;=D55),AND(M55&lt;&gt;"Ja",M55&lt;&gt;"Nein")),"Eingaben prüfen","OK"),"Eingaben prüfen"))))</f>
        <v/>
      </c>
      <c r="P55" s="6">
        <f>IF(O55="OK",ABS(D55-E55)*F55*G55,"")</f>
        <v/>
      </c>
      <c r="Q55" s="6">
        <f>IF(O55="OK",IF(C55="Long",1,-1)*G55*((H55-D55)*I55+(J55-D55)*K55),"")</f>
        <v/>
      </c>
      <c r="R55" s="6">
        <f>IF(O55="OK",Q55-L55,"")</f>
        <v/>
      </c>
      <c r="S55" s="6">
        <f>IF(O55="OK",R55/P55,"")</f>
        <v/>
      </c>
      <c r="T55" s="5"/>
      <c r="U55" s="5"/>
      <c r="V55" s="4"/>
      <c r="W55" s="4"/>
    </row>
    <row r="56" spans="1:23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4"/>
      <c r="N56" s="4"/>
      <c r="O56" s="6">
        <f>IF(COUNTA(A56:N56)=0,"",IF(B56="ausgelassen","Ausgelassen",IF(B56="offen","Offen",IFERROR(IF(OR(B56&lt;&gt;"geschlossen",A56="",COUNT(D56:L56)&lt;&gt;9,AND(C56&lt;&gt;"Long",C56&lt;&gt;"Short"),D56&lt;=0,E56&lt;=0,F56&lt;=0,G56&lt;=0,H56&lt;=0,I56&lt;=0,K56&lt;0,L56&lt;0,AND(K56&gt;0,J56&lt;=0),AND(K56=0,J56&lt;&gt;0),ABS(I56+K56-F56)&gt;ABS(F56)*0.0000000001,AND(C56="Long",E56&gt;=D56),AND(C56="Short",E56&lt;=D56),AND(M56&lt;&gt;"Ja",M56&lt;&gt;"Nein")),"Eingaben prüfen","OK"),"Eingaben prüfen"))))</f>
        <v/>
      </c>
      <c r="P56" s="6">
        <f>IF(O56="OK",ABS(D56-E56)*F56*G56,"")</f>
        <v/>
      </c>
      <c r="Q56" s="6">
        <f>IF(O56="OK",IF(C56="Long",1,-1)*G56*((H56-D56)*I56+(J56-D56)*K56),"")</f>
        <v/>
      </c>
      <c r="R56" s="6">
        <f>IF(O56="OK",Q56-L56,"")</f>
        <v/>
      </c>
      <c r="S56" s="6">
        <f>IF(O56="OK",R56/P56,"")</f>
        <v/>
      </c>
      <c r="T56" s="5"/>
      <c r="U56" s="5"/>
      <c r="V56" s="4"/>
      <c r="W56" s="4"/>
    </row>
    <row r="57" spans="1:23">
      <c r="A57" s="4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4"/>
      <c r="N57" s="4"/>
      <c r="O57" s="6">
        <f>IF(COUNTA(A57:N57)=0,"",IF(B57="ausgelassen","Ausgelassen",IF(B57="offen","Offen",IFERROR(IF(OR(B57&lt;&gt;"geschlossen",A57="",COUNT(D57:L57)&lt;&gt;9,AND(C57&lt;&gt;"Long",C57&lt;&gt;"Short"),D57&lt;=0,E57&lt;=0,F57&lt;=0,G57&lt;=0,H57&lt;=0,I57&lt;=0,K57&lt;0,L57&lt;0,AND(K57&gt;0,J57&lt;=0),AND(K57=0,J57&lt;&gt;0),ABS(I57+K57-F57)&gt;ABS(F57)*0.0000000001,AND(C57="Long",E57&gt;=D57),AND(C57="Short",E57&lt;=D57),AND(M57&lt;&gt;"Ja",M57&lt;&gt;"Nein")),"Eingaben prüfen","OK"),"Eingaben prüfen"))))</f>
        <v/>
      </c>
      <c r="P57" s="6">
        <f>IF(O57="OK",ABS(D57-E57)*F57*G57,"")</f>
        <v/>
      </c>
      <c r="Q57" s="6">
        <f>IF(O57="OK",IF(C57="Long",1,-1)*G57*((H57-D57)*I57+(J57-D57)*K57),"")</f>
        <v/>
      </c>
      <c r="R57" s="6">
        <f>IF(O57="OK",Q57-L57,"")</f>
        <v/>
      </c>
      <c r="S57" s="6">
        <f>IF(O57="OK",R57/P57,"")</f>
        <v/>
      </c>
      <c r="T57" s="5"/>
      <c r="U57" s="5"/>
      <c r="V57" s="4"/>
      <c r="W57" s="4"/>
    </row>
    <row r="58" spans="1:23">
      <c r="A58" s="4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4"/>
      <c r="N58" s="4"/>
      <c r="O58" s="6">
        <f>IF(COUNTA(A58:N58)=0,"",IF(B58="ausgelassen","Ausgelassen",IF(B58="offen","Offen",IFERROR(IF(OR(B58&lt;&gt;"geschlossen",A58="",COUNT(D58:L58)&lt;&gt;9,AND(C58&lt;&gt;"Long",C58&lt;&gt;"Short"),D58&lt;=0,E58&lt;=0,F58&lt;=0,G58&lt;=0,H58&lt;=0,I58&lt;=0,K58&lt;0,L58&lt;0,AND(K58&gt;0,J58&lt;=0),AND(K58=0,J58&lt;&gt;0),ABS(I58+K58-F58)&gt;ABS(F58)*0.0000000001,AND(C58="Long",E58&gt;=D58),AND(C58="Short",E58&lt;=D58),AND(M58&lt;&gt;"Ja",M58&lt;&gt;"Nein")),"Eingaben prüfen","OK"),"Eingaben prüfen"))))</f>
        <v/>
      </c>
      <c r="P58" s="6">
        <f>IF(O58="OK",ABS(D58-E58)*F58*G58,"")</f>
        <v/>
      </c>
      <c r="Q58" s="6">
        <f>IF(O58="OK",IF(C58="Long",1,-1)*G58*((H58-D58)*I58+(J58-D58)*K58),"")</f>
        <v/>
      </c>
      <c r="R58" s="6">
        <f>IF(O58="OK",Q58-L58,"")</f>
        <v/>
      </c>
      <c r="S58" s="6">
        <f>IF(O58="OK",R58/P58,"")</f>
        <v/>
      </c>
      <c r="T58" s="5"/>
      <c r="U58" s="5"/>
      <c r="V58" s="4"/>
      <c r="W58" s="4"/>
    </row>
    <row r="59" spans="1:23">
      <c r="A59" s="4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4"/>
      <c r="N59" s="4"/>
      <c r="O59" s="6">
        <f>IF(COUNTA(A59:N59)=0,"",IF(B59="ausgelassen","Ausgelassen",IF(B59="offen","Offen",IFERROR(IF(OR(B59&lt;&gt;"geschlossen",A59="",COUNT(D59:L59)&lt;&gt;9,AND(C59&lt;&gt;"Long",C59&lt;&gt;"Short"),D59&lt;=0,E59&lt;=0,F59&lt;=0,G59&lt;=0,H59&lt;=0,I59&lt;=0,K59&lt;0,L59&lt;0,AND(K59&gt;0,J59&lt;=0),AND(K59=0,J59&lt;&gt;0),ABS(I59+K59-F59)&gt;ABS(F59)*0.0000000001,AND(C59="Long",E59&gt;=D59),AND(C59="Short",E59&lt;=D59),AND(M59&lt;&gt;"Ja",M59&lt;&gt;"Nein")),"Eingaben prüfen","OK"),"Eingaben prüfen"))))</f>
        <v/>
      </c>
      <c r="P59" s="6">
        <f>IF(O59="OK",ABS(D59-E59)*F59*G59,"")</f>
        <v/>
      </c>
      <c r="Q59" s="6">
        <f>IF(O59="OK",IF(C59="Long",1,-1)*G59*((H59-D59)*I59+(J59-D59)*K59),"")</f>
        <v/>
      </c>
      <c r="R59" s="6">
        <f>IF(O59="OK",Q59-L59,"")</f>
        <v/>
      </c>
      <c r="S59" s="6">
        <f>IF(O59="OK",R59/P59,"")</f>
        <v/>
      </c>
      <c r="T59" s="5"/>
      <c r="U59" s="5"/>
      <c r="V59" s="4"/>
      <c r="W59" s="4"/>
    </row>
    <row r="60" spans="1:23">
      <c r="A60" s="4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4"/>
      <c r="N60" s="4"/>
      <c r="O60" s="6">
        <f>IF(COUNTA(A60:N60)=0,"",IF(B60="ausgelassen","Ausgelassen",IF(B60="offen","Offen",IFERROR(IF(OR(B60&lt;&gt;"geschlossen",A60="",COUNT(D60:L60)&lt;&gt;9,AND(C60&lt;&gt;"Long",C60&lt;&gt;"Short"),D60&lt;=0,E60&lt;=0,F60&lt;=0,G60&lt;=0,H60&lt;=0,I60&lt;=0,K60&lt;0,L60&lt;0,AND(K60&gt;0,J60&lt;=0),AND(K60=0,J60&lt;&gt;0),ABS(I60+K60-F60)&gt;ABS(F60)*0.0000000001,AND(C60="Long",E60&gt;=D60),AND(C60="Short",E60&lt;=D60),AND(M60&lt;&gt;"Ja",M60&lt;&gt;"Nein")),"Eingaben prüfen","OK"),"Eingaben prüfen"))))</f>
        <v/>
      </c>
      <c r="P60" s="6">
        <f>IF(O60="OK",ABS(D60-E60)*F60*G60,"")</f>
        <v/>
      </c>
      <c r="Q60" s="6">
        <f>IF(O60="OK",IF(C60="Long",1,-1)*G60*((H60-D60)*I60+(J60-D60)*K60),"")</f>
        <v/>
      </c>
      <c r="R60" s="6">
        <f>IF(O60="OK",Q60-L60,"")</f>
        <v/>
      </c>
      <c r="S60" s="6">
        <f>IF(O60="OK",R60/P60,"")</f>
        <v/>
      </c>
      <c r="T60" s="5"/>
      <c r="U60" s="5"/>
      <c r="V60" s="4"/>
      <c r="W60" s="4"/>
    </row>
    <row r="61" spans="1:23">
      <c r="A61" s="4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4"/>
      <c r="N61" s="4"/>
      <c r="O61" s="6">
        <f>IF(COUNTA(A61:N61)=0,"",IF(B61="ausgelassen","Ausgelassen",IF(B61="offen","Offen",IFERROR(IF(OR(B61&lt;&gt;"geschlossen",A61="",COUNT(D61:L61)&lt;&gt;9,AND(C61&lt;&gt;"Long",C61&lt;&gt;"Short"),D61&lt;=0,E61&lt;=0,F61&lt;=0,G61&lt;=0,H61&lt;=0,I61&lt;=0,K61&lt;0,L61&lt;0,AND(K61&gt;0,J61&lt;=0),AND(K61=0,J61&lt;&gt;0),ABS(I61+K61-F61)&gt;ABS(F61)*0.0000000001,AND(C61="Long",E61&gt;=D61),AND(C61="Short",E61&lt;=D61),AND(M61&lt;&gt;"Ja",M61&lt;&gt;"Nein")),"Eingaben prüfen","OK"),"Eingaben prüfen"))))</f>
        <v/>
      </c>
      <c r="P61" s="6">
        <f>IF(O61="OK",ABS(D61-E61)*F61*G61,"")</f>
        <v/>
      </c>
      <c r="Q61" s="6">
        <f>IF(O61="OK",IF(C61="Long",1,-1)*G61*((H61-D61)*I61+(J61-D61)*K61),"")</f>
        <v/>
      </c>
      <c r="R61" s="6">
        <f>IF(O61="OK",Q61-L61,"")</f>
        <v/>
      </c>
      <c r="S61" s="6">
        <f>IF(O61="OK",R61/P61,"")</f>
        <v/>
      </c>
      <c r="T61" s="5"/>
      <c r="U61" s="5"/>
      <c r="V61" s="4"/>
      <c r="W61" s="4"/>
    </row>
    <row r="62" spans="1:2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4"/>
      <c r="N62" s="4"/>
      <c r="O62" s="6">
        <f>IF(COUNTA(A62:N62)=0,"",IF(B62="ausgelassen","Ausgelassen",IF(B62="offen","Offen",IFERROR(IF(OR(B62&lt;&gt;"geschlossen",A62="",COUNT(D62:L62)&lt;&gt;9,AND(C62&lt;&gt;"Long",C62&lt;&gt;"Short"),D62&lt;=0,E62&lt;=0,F62&lt;=0,G62&lt;=0,H62&lt;=0,I62&lt;=0,K62&lt;0,L62&lt;0,AND(K62&gt;0,J62&lt;=0),AND(K62=0,J62&lt;&gt;0),ABS(I62+K62-F62)&gt;ABS(F62)*0.0000000001,AND(C62="Long",E62&gt;=D62),AND(C62="Short",E62&lt;=D62),AND(M62&lt;&gt;"Ja",M62&lt;&gt;"Nein")),"Eingaben prüfen","OK"),"Eingaben prüfen"))))</f>
        <v/>
      </c>
      <c r="P62" s="6">
        <f>IF(O62="OK",ABS(D62-E62)*F62*G62,"")</f>
        <v/>
      </c>
      <c r="Q62" s="6">
        <f>IF(O62="OK",IF(C62="Long",1,-1)*G62*((H62-D62)*I62+(J62-D62)*K62),"")</f>
        <v/>
      </c>
      <c r="R62" s="6">
        <f>IF(O62="OK",Q62-L62,"")</f>
        <v/>
      </c>
      <c r="S62" s="6">
        <f>IF(O62="OK",R62/P62,"")</f>
        <v/>
      </c>
      <c r="T62" s="5"/>
      <c r="U62" s="5"/>
      <c r="V62" s="4"/>
      <c r="W62" s="4"/>
    </row>
    <row r="63" spans="1:23">
      <c r="A63" s="4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4"/>
      <c r="N63" s="4"/>
      <c r="O63" s="6">
        <f>IF(COUNTA(A63:N63)=0,"",IF(B63="ausgelassen","Ausgelassen",IF(B63="offen","Offen",IFERROR(IF(OR(B63&lt;&gt;"geschlossen",A63="",COUNT(D63:L63)&lt;&gt;9,AND(C63&lt;&gt;"Long",C63&lt;&gt;"Short"),D63&lt;=0,E63&lt;=0,F63&lt;=0,G63&lt;=0,H63&lt;=0,I63&lt;=0,K63&lt;0,L63&lt;0,AND(K63&gt;0,J63&lt;=0),AND(K63=0,J63&lt;&gt;0),ABS(I63+K63-F63)&gt;ABS(F63)*0.0000000001,AND(C63="Long",E63&gt;=D63),AND(C63="Short",E63&lt;=D63),AND(M63&lt;&gt;"Ja",M63&lt;&gt;"Nein")),"Eingaben prüfen","OK"),"Eingaben prüfen"))))</f>
        <v/>
      </c>
      <c r="P63" s="6">
        <f>IF(O63="OK",ABS(D63-E63)*F63*G63,"")</f>
        <v/>
      </c>
      <c r="Q63" s="6">
        <f>IF(O63="OK",IF(C63="Long",1,-1)*G63*((H63-D63)*I63+(J63-D63)*K63),"")</f>
        <v/>
      </c>
      <c r="R63" s="6">
        <f>IF(O63="OK",Q63-L63,"")</f>
        <v/>
      </c>
      <c r="S63" s="6">
        <f>IF(O63="OK",R63/P63,"")</f>
        <v/>
      </c>
      <c r="T63" s="5"/>
      <c r="U63" s="5"/>
      <c r="V63" s="4"/>
      <c r="W63" s="4"/>
    </row>
    <row r="64" spans="1:23">
      <c r="A64" s="4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4"/>
      <c r="N64" s="4"/>
      <c r="O64" s="6">
        <f>IF(COUNTA(A64:N64)=0,"",IF(B64="ausgelassen","Ausgelassen",IF(B64="offen","Offen",IFERROR(IF(OR(B64&lt;&gt;"geschlossen",A64="",COUNT(D64:L64)&lt;&gt;9,AND(C64&lt;&gt;"Long",C64&lt;&gt;"Short"),D64&lt;=0,E64&lt;=0,F64&lt;=0,G64&lt;=0,H64&lt;=0,I64&lt;=0,K64&lt;0,L64&lt;0,AND(K64&gt;0,J64&lt;=0),AND(K64=0,J64&lt;&gt;0),ABS(I64+K64-F64)&gt;ABS(F64)*0.0000000001,AND(C64="Long",E64&gt;=D64),AND(C64="Short",E64&lt;=D64),AND(M64&lt;&gt;"Ja",M64&lt;&gt;"Nein")),"Eingaben prüfen","OK"),"Eingaben prüfen"))))</f>
        <v/>
      </c>
      <c r="P64" s="6">
        <f>IF(O64="OK",ABS(D64-E64)*F64*G64,"")</f>
        <v/>
      </c>
      <c r="Q64" s="6">
        <f>IF(O64="OK",IF(C64="Long",1,-1)*G64*((H64-D64)*I64+(J64-D64)*K64),"")</f>
        <v/>
      </c>
      <c r="R64" s="6">
        <f>IF(O64="OK",Q64-L64,"")</f>
        <v/>
      </c>
      <c r="S64" s="6">
        <f>IF(O64="OK",R64/P64,"")</f>
        <v/>
      </c>
      <c r="T64" s="5"/>
      <c r="U64" s="5"/>
      <c r="V64" s="4"/>
      <c r="W64" s="4"/>
    </row>
    <row r="65" spans="1:23">
      <c r="A65" s="4"/>
      <c r="B65" s="4"/>
      <c r="C65" s="4"/>
      <c r="D65" s="5"/>
      <c r="E65" s="5"/>
      <c r="F65" s="5"/>
      <c r="G65" s="5"/>
      <c r="H65" s="5"/>
      <c r="I65" s="5"/>
      <c r="J65" s="5"/>
      <c r="K65" s="5"/>
      <c r="L65" s="5"/>
      <c r="M65" s="4"/>
      <c r="N65" s="4"/>
      <c r="O65" s="6">
        <f>IF(COUNTA(A65:N65)=0,"",IF(B65="ausgelassen","Ausgelassen",IF(B65="offen","Offen",IFERROR(IF(OR(B65&lt;&gt;"geschlossen",A65="",COUNT(D65:L65)&lt;&gt;9,AND(C65&lt;&gt;"Long",C65&lt;&gt;"Short"),D65&lt;=0,E65&lt;=0,F65&lt;=0,G65&lt;=0,H65&lt;=0,I65&lt;=0,K65&lt;0,L65&lt;0,AND(K65&gt;0,J65&lt;=0),AND(K65=0,J65&lt;&gt;0),ABS(I65+K65-F65)&gt;ABS(F65)*0.0000000001,AND(C65="Long",E65&gt;=D65),AND(C65="Short",E65&lt;=D65),AND(M65&lt;&gt;"Ja",M65&lt;&gt;"Nein")),"Eingaben prüfen","OK"),"Eingaben prüfen"))))</f>
        <v/>
      </c>
      <c r="P65" s="6">
        <f>IF(O65="OK",ABS(D65-E65)*F65*G65,"")</f>
        <v/>
      </c>
      <c r="Q65" s="6">
        <f>IF(O65="OK",IF(C65="Long",1,-1)*G65*((H65-D65)*I65+(J65-D65)*K65),"")</f>
        <v/>
      </c>
      <c r="R65" s="6">
        <f>IF(O65="OK",Q65-L65,"")</f>
        <v/>
      </c>
      <c r="S65" s="6">
        <f>IF(O65="OK",R65/P65,"")</f>
        <v/>
      </c>
      <c r="T65" s="5"/>
      <c r="U65" s="5"/>
      <c r="V65" s="4"/>
      <c r="W65" s="4"/>
    </row>
    <row r="66" spans="1:23">
      <c r="A66" s="4"/>
      <c r="B66" s="4"/>
      <c r="C66" s="4"/>
      <c r="D66" s="5"/>
      <c r="E66" s="5"/>
      <c r="F66" s="5"/>
      <c r="G66" s="5"/>
      <c r="H66" s="5"/>
      <c r="I66" s="5"/>
      <c r="J66" s="5"/>
      <c r="K66" s="5"/>
      <c r="L66" s="5"/>
      <c r="M66" s="4"/>
      <c r="N66" s="4"/>
      <c r="O66" s="6">
        <f>IF(COUNTA(A66:N66)=0,"",IF(B66="ausgelassen","Ausgelassen",IF(B66="offen","Offen",IFERROR(IF(OR(B66&lt;&gt;"geschlossen",A66="",COUNT(D66:L66)&lt;&gt;9,AND(C66&lt;&gt;"Long",C66&lt;&gt;"Short"),D66&lt;=0,E66&lt;=0,F66&lt;=0,G66&lt;=0,H66&lt;=0,I66&lt;=0,K66&lt;0,L66&lt;0,AND(K66&gt;0,J66&lt;=0),AND(K66=0,J66&lt;&gt;0),ABS(I66+K66-F66)&gt;ABS(F66)*0.0000000001,AND(C66="Long",E66&gt;=D66),AND(C66="Short",E66&lt;=D66),AND(M66&lt;&gt;"Ja",M66&lt;&gt;"Nein")),"Eingaben prüfen","OK"),"Eingaben prüfen"))))</f>
        <v/>
      </c>
      <c r="P66" s="6">
        <f>IF(O66="OK",ABS(D66-E66)*F66*G66,"")</f>
        <v/>
      </c>
      <c r="Q66" s="6">
        <f>IF(O66="OK",IF(C66="Long",1,-1)*G66*((H66-D66)*I66+(J66-D66)*K66),"")</f>
        <v/>
      </c>
      <c r="R66" s="6">
        <f>IF(O66="OK",Q66-L66,"")</f>
        <v/>
      </c>
      <c r="S66" s="6">
        <f>IF(O66="OK",R66/P66,"")</f>
        <v/>
      </c>
      <c r="T66" s="5"/>
      <c r="U66" s="5"/>
      <c r="V66" s="4"/>
      <c r="W66" s="4"/>
    </row>
    <row r="67" spans="1:23">
      <c r="A67" s="4"/>
      <c r="B67" s="4"/>
      <c r="C67" s="4"/>
      <c r="D67" s="5"/>
      <c r="E67" s="5"/>
      <c r="F67" s="5"/>
      <c r="G67" s="5"/>
      <c r="H67" s="5"/>
      <c r="I67" s="5"/>
      <c r="J67" s="5"/>
      <c r="K67" s="5"/>
      <c r="L67" s="5"/>
      <c r="M67" s="4"/>
      <c r="N67" s="4"/>
      <c r="O67" s="6">
        <f>IF(COUNTA(A67:N67)=0,"",IF(B67="ausgelassen","Ausgelassen",IF(B67="offen","Offen",IFERROR(IF(OR(B67&lt;&gt;"geschlossen",A67="",COUNT(D67:L67)&lt;&gt;9,AND(C67&lt;&gt;"Long",C67&lt;&gt;"Short"),D67&lt;=0,E67&lt;=0,F67&lt;=0,G67&lt;=0,H67&lt;=0,I67&lt;=0,K67&lt;0,L67&lt;0,AND(K67&gt;0,J67&lt;=0),AND(K67=0,J67&lt;&gt;0),ABS(I67+K67-F67)&gt;ABS(F67)*0.0000000001,AND(C67="Long",E67&gt;=D67),AND(C67="Short",E67&lt;=D67),AND(M67&lt;&gt;"Ja",M67&lt;&gt;"Nein")),"Eingaben prüfen","OK"),"Eingaben prüfen"))))</f>
        <v/>
      </c>
      <c r="P67" s="6">
        <f>IF(O67="OK",ABS(D67-E67)*F67*G67,"")</f>
        <v/>
      </c>
      <c r="Q67" s="6">
        <f>IF(O67="OK",IF(C67="Long",1,-1)*G67*((H67-D67)*I67+(J67-D67)*K67),"")</f>
        <v/>
      </c>
      <c r="R67" s="6">
        <f>IF(O67="OK",Q67-L67,"")</f>
        <v/>
      </c>
      <c r="S67" s="6">
        <f>IF(O67="OK",R67/P67,"")</f>
        <v/>
      </c>
      <c r="T67" s="5"/>
      <c r="U67" s="5"/>
      <c r="V67" s="4"/>
      <c r="W67" s="4"/>
    </row>
    <row r="68" spans="1:23">
      <c r="A68" s="4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4"/>
      <c r="N68" s="4"/>
      <c r="O68" s="6">
        <f>IF(COUNTA(A68:N68)=0,"",IF(B68="ausgelassen","Ausgelassen",IF(B68="offen","Offen",IFERROR(IF(OR(B68&lt;&gt;"geschlossen",A68="",COUNT(D68:L68)&lt;&gt;9,AND(C68&lt;&gt;"Long",C68&lt;&gt;"Short"),D68&lt;=0,E68&lt;=0,F68&lt;=0,G68&lt;=0,H68&lt;=0,I68&lt;=0,K68&lt;0,L68&lt;0,AND(K68&gt;0,J68&lt;=0),AND(K68=0,J68&lt;&gt;0),ABS(I68+K68-F68)&gt;ABS(F68)*0.0000000001,AND(C68="Long",E68&gt;=D68),AND(C68="Short",E68&lt;=D68),AND(M68&lt;&gt;"Ja",M68&lt;&gt;"Nein")),"Eingaben prüfen","OK"),"Eingaben prüfen"))))</f>
        <v/>
      </c>
      <c r="P68" s="6">
        <f>IF(O68="OK",ABS(D68-E68)*F68*G68,"")</f>
        <v/>
      </c>
      <c r="Q68" s="6">
        <f>IF(O68="OK",IF(C68="Long",1,-1)*G68*((H68-D68)*I68+(J68-D68)*K68),"")</f>
        <v/>
      </c>
      <c r="R68" s="6">
        <f>IF(O68="OK",Q68-L68,"")</f>
        <v/>
      </c>
      <c r="S68" s="6">
        <f>IF(O68="OK",R68/P68,"")</f>
        <v/>
      </c>
      <c r="T68" s="5"/>
      <c r="U68" s="5"/>
      <c r="V68" s="4"/>
      <c r="W68" s="4"/>
    </row>
    <row r="69" spans="1:23">
      <c r="A69" s="4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4"/>
      <c r="N69" s="4"/>
      <c r="O69" s="6">
        <f>IF(COUNTA(A69:N69)=0,"",IF(B69="ausgelassen","Ausgelassen",IF(B69="offen","Offen",IFERROR(IF(OR(B69&lt;&gt;"geschlossen",A69="",COUNT(D69:L69)&lt;&gt;9,AND(C69&lt;&gt;"Long",C69&lt;&gt;"Short"),D69&lt;=0,E69&lt;=0,F69&lt;=0,G69&lt;=0,H69&lt;=0,I69&lt;=0,K69&lt;0,L69&lt;0,AND(K69&gt;0,J69&lt;=0),AND(K69=0,J69&lt;&gt;0),ABS(I69+K69-F69)&gt;ABS(F69)*0.0000000001,AND(C69="Long",E69&gt;=D69),AND(C69="Short",E69&lt;=D69),AND(M69&lt;&gt;"Ja",M69&lt;&gt;"Nein")),"Eingaben prüfen","OK"),"Eingaben prüfen"))))</f>
        <v/>
      </c>
      <c r="P69" s="6">
        <f>IF(O69="OK",ABS(D69-E69)*F69*G69,"")</f>
        <v/>
      </c>
      <c r="Q69" s="6">
        <f>IF(O69="OK",IF(C69="Long",1,-1)*G69*((H69-D69)*I69+(J69-D69)*K69),"")</f>
        <v/>
      </c>
      <c r="R69" s="6">
        <f>IF(O69="OK",Q69-L69,"")</f>
        <v/>
      </c>
      <c r="S69" s="6">
        <f>IF(O69="OK",R69/P69,"")</f>
        <v/>
      </c>
      <c r="T69" s="5"/>
      <c r="U69" s="5"/>
      <c r="V69" s="4"/>
      <c r="W69" s="4"/>
    </row>
    <row r="70" spans="1:23">
      <c r="A70" s="4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4"/>
      <c r="N70" s="4"/>
      <c r="O70" s="6">
        <f>IF(COUNTA(A70:N70)=0,"",IF(B70="ausgelassen","Ausgelassen",IF(B70="offen","Offen",IFERROR(IF(OR(B70&lt;&gt;"geschlossen",A70="",COUNT(D70:L70)&lt;&gt;9,AND(C70&lt;&gt;"Long",C70&lt;&gt;"Short"),D70&lt;=0,E70&lt;=0,F70&lt;=0,G70&lt;=0,H70&lt;=0,I70&lt;=0,K70&lt;0,L70&lt;0,AND(K70&gt;0,J70&lt;=0),AND(K70=0,J70&lt;&gt;0),ABS(I70+K70-F70)&gt;ABS(F70)*0.0000000001,AND(C70="Long",E70&gt;=D70),AND(C70="Short",E70&lt;=D70),AND(M70&lt;&gt;"Ja",M70&lt;&gt;"Nein")),"Eingaben prüfen","OK"),"Eingaben prüfen"))))</f>
        <v/>
      </c>
      <c r="P70" s="6">
        <f>IF(O70="OK",ABS(D70-E70)*F70*G70,"")</f>
        <v/>
      </c>
      <c r="Q70" s="6">
        <f>IF(O70="OK",IF(C70="Long",1,-1)*G70*((H70-D70)*I70+(J70-D70)*K70),"")</f>
        <v/>
      </c>
      <c r="R70" s="6">
        <f>IF(O70="OK",Q70-L70,"")</f>
        <v/>
      </c>
      <c r="S70" s="6">
        <f>IF(O70="OK",R70/P70,"")</f>
        <v/>
      </c>
      <c r="T70" s="5"/>
      <c r="U70" s="5"/>
      <c r="V70" s="4"/>
      <c r="W70" s="4"/>
    </row>
    <row r="71" spans="1:23">
      <c r="A71" s="4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4"/>
      <c r="N71" s="4"/>
      <c r="O71" s="6">
        <f>IF(COUNTA(A71:N71)=0,"",IF(B71="ausgelassen","Ausgelassen",IF(B71="offen","Offen",IFERROR(IF(OR(B71&lt;&gt;"geschlossen",A71="",COUNT(D71:L71)&lt;&gt;9,AND(C71&lt;&gt;"Long",C71&lt;&gt;"Short"),D71&lt;=0,E71&lt;=0,F71&lt;=0,G71&lt;=0,H71&lt;=0,I71&lt;=0,K71&lt;0,L71&lt;0,AND(K71&gt;0,J71&lt;=0),AND(K71=0,J71&lt;&gt;0),ABS(I71+K71-F71)&gt;ABS(F71)*0.0000000001,AND(C71="Long",E71&gt;=D71),AND(C71="Short",E71&lt;=D71),AND(M71&lt;&gt;"Ja",M71&lt;&gt;"Nein")),"Eingaben prüfen","OK"),"Eingaben prüfen"))))</f>
        <v/>
      </c>
      <c r="P71" s="6">
        <f>IF(O71="OK",ABS(D71-E71)*F71*G71,"")</f>
        <v/>
      </c>
      <c r="Q71" s="6">
        <f>IF(O71="OK",IF(C71="Long",1,-1)*G71*((H71-D71)*I71+(J71-D71)*K71),"")</f>
        <v/>
      </c>
      <c r="R71" s="6">
        <f>IF(O71="OK",Q71-L71,"")</f>
        <v/>
      </c>
      <c r="S71" s="6">
        <f>IF(O71="OK",R71/P71,"")</f>
        <v/>
      </c>
      <c r="T71" s="5"/>
      <c r="U71" s="5"/>
      <c r="V71" s="4"/>
      <c r="W71" s="4"/>
    </row>
    <row r="72" spans="1:23">
      <c r="A72" s="4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4"/>
      <c r="N72" s="4"/>
      <c r="O72" s="6">
        <f>IF(COUNTA(A72:N72)=0,"",IF(B72="ausgelassen","Ausgelassen",IF(B72="offen","Offen",IFERROR(IF(OR(B72&lt;&gt;"geschlossen",A72="",COUNT(D72:L72)&lt;&gt;9,AND(C72&lt;&gt;"Long",C72&lt;&gt;"Short"),D72&lt;=0,E72&lt;=0,F72&lt;=0,G72&lt;=0,H72&lt;=0,I72&lt;=0,K72&lt;0,L72&lt;0,AND(K72&gt;0,J72&lt;=0),AND(K72=0,J72&lt;&gt;0),ABS(I72+K72-F72)&gt;ABS(F72)*0.0000000001,AND(C72="Long",E72&gt;=D72),AND(C72="Short",E72&lt;=D72),AND(M72&lt;&gt;"Ja",M72&lt;&gt;"Nein")),"Eingaben prüfen","OK"),"Eingaben prüfen"))))</f>
        <v/>
      </c>
      <c r="P72" s="6">
        <f>IF(O72="OK",ABS(D72-E72)*F72*G72,"")</f>
        <v/>
      </c>
      <c r="Q72" s="6">
        <f>IF(O72="OK",IF(C72="Long",1,-1)*G72*((H72-D72)*I72+(J72-D72)*K72),"")</f>
        <v/>
      </c>
      <c r="R72" s="6">
        <f>IF(O72="OK",Q72-L72,"")</f>
        <v/>
      </c>
      <c r="S72" s="6">
        <f>IF(O72="OK",R72/P72,"")</f>
        <v/>
      </c>
      <c r="T72" s="5"/>
      <c r="U72" s="5"/>
      <c r="V72" s="4"/>
      <c r="W72" s="4"/>
    </row>
    <row r="73" spans="1:23">
      <c r="A73" s="4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4"/>
      <c r="N73" s="4"/>
      <c r="O73" s="6">
        <f>IF(COUNTA(A73:N73)=0,"",IF(B73="ausgelassen","Ausgelassen",IF(B73="offen","Offen",IFERROR(IF(OR(B73&lt;&gt;"geschlossen",A73="",COUNT(D73:L73)&lt;&gt;9,AND(C73&lt;&gt;"Long",C73&lt;&gt;"Short"),D73&lt;=0,E73&lt;=0,F73&lt;=0,G73&lt;=0,H73&lt;=0,I73&lt;=0,K73&lt;0,L73&lt;0,AND(K73&gt;0,J73&lt;=0),AND(K73=0,J73&lt;&gt;0),ABS(I73+K73-F73)&gt;ABS(F73)*0.0000000001,AND(C73="Long",E73&gt;=D73),AND(C73="Short",E73&lt;=D73),AND(M73&lt;&gt;"Ja",M73&lt;&gt;"Nein")),"Eingaben prüfen","OK"),"Eingaben prüfen"))))</f>
        <v/>
      </c>
      <c r="P73" s="6">
        <f>IF(O73="OK",ABS(D73-E73)*F73*G73,"")</f>
        <v/>
      </c>
      <c r="Q73" s="6">
        <f>IF(O73="OK",IF(C73="Long",1,-1)*G73*((H73-D73)*I73+(J73-D73)*K73),"")</f>
        <v/>
      </c>
      <c r="R73" s="6">
        <f>IF(O73="OK",Q73-L73,"")</f>
        <v/>
      </c>
      <c r="S73" s="6">
        <f>IF(O73="OK",R73/P73,"")</f>
        <v/>
      </c>
      <c r="T73" s="5"/>
      <c r="U73" s="5"/>
      <c r="V73" s="4"/>
      <c r="W73" s="4"/>
    </row>
    <row r="74" spans="1:23">
      <c r="A74" s="4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4"/>
      <c r="N74" s="4"/>
      <c r="O74" s="6">
        <f>IF(COUNTA(A74:N74)=0,"",IF(B74="ausgelassen","Ausgelassen",IF(B74="offen","Offen",IFERROR(IF(OR(B74&lt;&gt;"geschlossen",A74="",COUNT(D74:L74)&lt;&gt;9,AND(C74&lt;&gt;"Long",C74&lt;&gt;"Short"),D74&lt;=0,E74&lt;=0,F74&lt;=0,G74&lt;=0,H74&lt;=0,I74&lt;=0,K74&lt;0,L74&lt;0,AND(K74&gt;0,J74&lt;=0),AND(K74=0,J74&lt;&gt;0),ABS(I74+K74-F74)&gt;ABS(F74)*0.0000000001,AND(C74="Long",E74&gt;=D74),AND(C74="Short",E74&lt;=D74),AND(M74&lt;&gt;"Ja",M74&lt;&gt;"Nein")),"Eingaben prüfen","OK"),"Eingaben prüfen"))))</f>
        <v/>
      </c>
      <c r="P74" s="6">
        <f>IF(O74="OK",ABS(D74-E74)*F74*G74,"")</f>
        <v/>
      </c>
      <c r="Q74" s="6">
        <f>IF(O74="OK",IF(C74="Long",1,-1)*G74*((H74-D74)*I74+(J74-D74)*K74),"")</f>
        <v/>
      </c>
      <c r="R74" s="6">
        <f>IF(O74="OK",Q74-L74,"")</f>
        <v/>
      </c>
      <c r="S74" s="6">
        <f>IF(O74="OK",R74/P74,"")</f>
        <v/>
      </c>
      <c r="T74" s="5"/>
      <c r="U74" s="5"/>
      <c r="V74" s="4"/>
      <c r="W74" s="4"/>
    </row>
    <row r="75" spans="1:23">
      <c r="A75" s="4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4"/>
      <c r="N75" s="4"/>
      <c r="O75" s="6">
        <f>IF(COUNTA(A75:N75)=0,"",IF(B75="ausgelassen","Ausgelassen",IF(B75="offen","Offen",IFERROR(IF(OR(B75&lt;&gt;"geschlossen",A75="",COUNT(D75:L75)&lt;&gt;9,AND(C75&lt;&gt;"Long",C75&lt;&gt;"Short"),D75&lt;=0,E75&lt;=0,F75&lt;=0,G75&lt;=0,H75&lt;=0,I75&lt;=0,K75&lt;0,L75&lt;0,AND(K75&gt;0,J75&lt;=0),AND(K75=0,J75&lt;&gt;0),ABS(I75+K75-F75)&gt;ABS(F75)*0.0000000001,AND(C75="Long",E75&gt;=D75),AND(C75="Short",E75&lt;=D75),AND(M75&lt;&gt;"Ja",M75&lt;&gt;"Nein")),"Eingaben prüfen","OK"),"Eingaben prüfen"))))</f>
        <v/>
      </c>
      <c r="P75" s="6">
        <f>IF(O75="OK",ABS(D75-E75)*F75*G75,"")</f>
        <v/>
      </c>
      <c r="Q75" s="6">
        <f>IF(O75="OK",IF(C75="Long",1,-1)*G75*((H75-D75)*I75+(J75-D75)*K75),"")</f>
        <v/>
      </c>
      <c r="R75" s="6">
        <f>IF(O75="OK",Q75-L75,"")</f>
        <v/>
      </c>
      <c r="S75" s="6">
        <f>IF(O75="OK",R75/P75,"")</f>
        <v/>
      </c>
      <c r="T75" s="5"/>
      <c r="U75" s="5"/>
      <c r="V75" s="4"/>
      <c r="W75" s="4"/>
    </row>
    <row r="76" spans="1:23">
      <c r="A76" s="4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4"/>
      <c r="N76" s="4"/>
      <c r="O76" s="6">
        <f>IF(COUNTA(A76:N76)=0,"",IF(B76="ausgelassen","Ausgelassen",IF(B76="offen","Offen",IFERROR(IF(OR(B76&lt;&gt;"geschlossen",A76="",COUNT(D76:L76)&lt;&gt;9,AND(C76&lt;&gt;"Long",C76&lt;&gt;"Short"),D76&lt;=0,E76&lt;=0,F76&lt;=0,G76&lt;=0,H76&lt;=0,I76&lt;=0,K76&lt;0,L76&lt;0,AND(K76&gt;0,J76&lt;=0),AND(K76=0,J76&lt;&gt;0),ABS(I76+K76-F76)&gt;ABS(F76)*0.0000000001,AND(C76="Long",E76&gt;=D76),AND(C76="Short",E76&lt;=D76),AND(M76&lt;&gt;"Ja",M76&lt;&gt;"Nein")),"Eingaben prüfen","OK"),"Eingaben prüfen"))))</f>
        <v/>
      </c>
      <c r="P76" s="6">
        <f>IF(O76="OK",ABS(D76-E76)*F76*G76,"")</f>
        <v/>
      </c>
      <c r="Q76" s="6">
        <f>IF(O76="OK",IF(C76="Long",1,-1)*G76*((H76-D76)*I76+(J76-D76)*K76),"")</f>
        <v/>
      </c>
      <c r="R76" s="6">
        <f>IF(O76="OK",Q76-L76,"")</f>
        <v/>
      </c>
      <c r="S76" s="6">
        <f>IF(O76="OK",R76/P76,"")</f>
        <v/>
      </c>
      <c r="T76" s="5"/>
      <c r="U76" s="5"/>
      <c r="V76" s="4"/>
      <c r="W76" s="4"/>
    </row>
    <row r="77" spans="1:23">
      <c r="A77" s="4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4"/>
      <c r="N77" s="4"/>
      <c r="O77" s="6">
        <f>IF(COUNTA(A77:N77)=0,"",IF(B77="ausgelassen","Ausgelassen",IF(B77="offen","Offen",IFERROR(IF(OR(B77&lt;&gt;"geschlossen",A77="",COUNT(D77:L77)&lt;&gt;9,AND(C77&lt;&gt;"Long",C77&lt;&gt;"Short"),D77&lt;=0,E77&lt;=0,F77&lt;=0,G77&lt;=0,H77&lt;=0,I77&lt;=0,K77&lt;0,L77&lt;0,AND(K77&gt;0,J77&lt;=0),AND(K77=0,J77&lt;&gt;0),ABS(I77+K77-F77)&gt;ABS(F77)*0.0000000001,AND(C77="Long",E77&gt;=D77),AND(C77="Short",E77&lt;=D77),AND(M77&lt;&gt;"Ja",M77&lt;&gt;"Nein")),"Eingaben prüfen","OK"),"Eingaben prüfen"))))</f>
        <v/>
      </c>
      <c r="P77" s="6">
        <f>IF(O77="OK",ABS(D77-E77)*F77*G77,"")</f>
        <v/>
      </c>
      <c r="Q77" s="6">
        <f>IF(O77="OK",IF(C77="Long",1,-1)*G77*((H77-D77)*I77+(J77-D77)*K77),"")</f>
        <v/>
      </c>
      <c r="R77" s="6">
        <f>IF(O77="OK",Q77-L77,"")</f>
        <v/>
      </c>
      <c r="S77" s="6">
        <f>IF(O77="OK",R77/P77,"")</f>
        <v/>
      </c>
      <c r="T77" s="5"/>
      <c r="U77" s="5"/>
      <c r="V77" s="4"/>
      <c r="W77" s="4"/>
    </row>
    <row r="78" spans="1:23">
      <c r="A78" s="4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4"/>
      <c r="N78" s="4"/>
      <c r="O78" s="6">
        <f>IF(COUNTA(A78:N78)=0,"",IF(B78="ausgelassen","Ausgelassen",IF(B78="offen","Offen",IFERROR(IF(OR(B78&lt;&gt;"geschlossen",A78="",COUNT(D78:L78)&lt;&gt;9,AND(C78&lt;&gt;"Long",C78&lt;&gt;"Short"),D78&lt;=0,E78&lt;=0,F78&lt;=0,G78&lt;=0,H78&lt;=0,I78&lt;=0,K78&lt;0,L78&lt;0,AND(K78&gt;0,J78&lt;=0),AND(K78=0,J78&lt;&gt;0),ABS(I78+K78-F78)&gt;ABS(F78)*0.0000000001,AND(C78="Long",E78&gt;=D78),AND(C78="Short",E78&lt;=D78),AND(M78&lt;&gt;"Ja",M78&lt;&gt;"Nein")),"Eingaben prüfen","OK"),"Eingaben prüfen"))))</f>
        <v/>
      </c>
      <c r="P78" s="6">
        <f>IF(O78="OK",ABS(D78-E78)*F78*G78,"")</f>
        <v/>
      </c>
      <c r="Q78" s="6">
        <f>IF(O78="OK",IF(C78="Long",1,-1)*G78*((H78-D78)*I78+(J78-D78)*K78),"")</f>
        <v/>
      </c>
      <c r="R78" s="6">
        <f>IF(O78="OK",Q78-L78,"")</f>
        <v/>
      </c>
      <c r="S78" s="6">
        <f>IF(O78="OK",R78/P78,"")</f>
        <v/>
      </c>
      <c r="T78" s="5"/>
      <c r="U78" s="5"/>
      <c r="V78" s="4"/>
      <c r="W78" s="4"/>
    </row>
    <row r="79" spans="1:23">
      <c r="A79" s="4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4"/>
      <c r="N79" s="4"/>
      <c r="O79" s="6">
        <f>IF(COUNTA(A79:N79)=0,"",IF(B79="ausgelassen","Ausgelassen",IF(B79="offen","Offen",IFERROR(IF(OR(B79&lt;&gt;"geschlossen",A79="",COUNT(D79:L79)&lt;&gt;9,AND(C79&lt;&gt;"Long",C79&lt;&gt;"Short"),D79&lt;=0,E79&lt;=0,F79&lt;=0,G79&lt;=0,H79&lt;=0,I79&lt;=0,K79&lt;0,L79&lt;0,AND(K79&gt;0,J79&lt;=0),AND(K79=0,J79&lt;&gt;0),ABS(I79+K79-F79)&gt;ABS(F79)*0.0000000001,AND(C79="Long",E79&gt;=D79),AND(C79="Short",E79&lt;=D79),AND(M79&lt;&gt;"Ja",M79&lt;&gt;"Nein")),"Eingaben prüfen","OK"),"Eingaben prüfen"))))</f>
        <v/>
      </c>
      <c r="P79" s="6">
        <f>IF(O79="OK",ABS(D79-E79)*F79*G79,"")</f>
        <v/>
      </c>
      <c r="Q79" s="6">
        <f>IF(O79="OK",IF(C79="Long",1,-1)*G79*((H79-D79)*I79+(J79-D79)*K79),"")</f>
        <v/>
      </c>
      <c r="R79" s="6">
        <f>IF(O79="OK",Q79-L79,"")</f>
        <v/>
      </c>
      <c r="S79" s="6">
        <f>IF(O79="OK",R79/P79,"")</f>
        <v/>
      </c>
      <c r="T79" s="5"/>
      <c r="U79" s="5"/>
      <c r="V79" s="4"/>
      <c r="W79" s="4"/>
    </row>
    <row r="80" spans="1:23">
      <c r="A80" s="4"/>
      <c r="B80" s="4"/>
      <c r="C80" s="4"/>
      <c r="D80" s="5"/>
      <c r="E80" s="5"/>
      <c r="F80" s="5"/>
      <c r="G80" s="5"/>
      <c r="H80" s="5"/>
      <c r="I80" s="5"/>
      <c r="J80" s="5"/>
      <c r="K80" s="5"/>
      <c r="L80" s="5"/>
      <c r="M80" s="4"/>
      <c r="N80" s="4"/>
      <c r="O80" s="6">
        <f>IF(COUNTA(A80:N80)=0,"",IF(B80="ausgelassen","Ausgelassen",IF(B80="offen","Offen",IFERROR(IF(OR(B80&lt;&gt;"geschlossen",A80="",COUNT(D80:L80)&lt;&gt;9,AND(C80&lt;&gt;"Long",C80&lt;&gt;"Short"),D80&lt;=0,E80&lt;=0,F80&lt;=0,G80&lt;=0,H80&lt;=0,I80&lt;=0,K80&lt;0,L80&lt;0,AND(K80&gt;0,J80&lt;=0),AND(K80=0,J80&lt;&gt;0),ABS(I80+K80-F80)&gt;ABS(F80)*0.0000000001,AND(C80="Long",E80&gt;=D80),AND(C80="Short",E80&lt;=D80),AND(M80&lt;&gt;"Ja",M80&lt;&gt;"Nein")),"Eingaben prüfen","OK"),"Eingaben prüfen"))))</f>
        <v/>
      </c>
      <c r="P80" s="6">
        <f>IF(O80="OK",ABS(D80-E80)*F80*G80,"")</f>
        <v/>
      </c>
      <c r="Q80" s="6">
        <f>IF(O80="OK",IF(C80="Long",1,-1)*G80*((H80-D80)*I80+(J80-D80)*K80),"")</f>
        <v/>
      </c>
      <c r="R80" s="6">
        <f>IF(O80="OK",Q80-L80,"")</f>
        <v/>
      </c>
      <c r="S80" s="6">
        <f>IF(O80="OK",R80/P80,"")</f>
        <v/>
      </c>
      <c r="T80" s="5"/>
      <c r="U80" s="5"/>
      <c r="V80" s="4"/>
      <c r="W80" s="4"/>
    </row>
    <row r="81" spans="1:23">
      <c r="A81" s="4"/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  <c r="M81" s="4"/>
      <c r="N81" s="4"/>
      <c r="O81" s="6">
        <f>IF(COUNTA(A81:N81)=0,"",IF(B81="ausgelassen","Ausgelassen",IF(B81="offen","Offen",IFERROR(IF(OR(B81&lt;&gt;"geschlossen",A81="",COUNT(D81:L81)&lt;&gt;9,AND(C81&lt;&gt;"Long",C81&lt;&gt;"Short"),D81&lt;=0,E81&lt;=0,F81&lt;=0,G81&lt;=0,H81&lt;=0,I81&lt;=0,K81&lt;0,L81&lt;0,AND(K81&gt;0,J81&lt;=0),AND(K81=0,J81&lt;&gt;0),ABS(I81+K81-F81)&gt;ABS(F81)*0.0000000001,AND(C81="Long",E81&gt;=D81),AND(C81="Short",E81&lt;=D81),AND(M81&lt;&gt;"Ja",M81&lt;&gt;"Nein")),"Eingaben prüfen","OK"),"Eingaben prüfen"))))</f>
        <v/>
      </c>
      <c r="P81" s="6">
        <f>IF(O81="OK",ABS(D81-E81)*F81*G81,"")</f>
        <v/>
      </c>
      <c r="Q81" s="6">
        <f>IF(O81="OK",IF(C81="Long",1,-1)*G81*((H81-D81)*I81+(J81-D81)*K81),"")</f>
        <v/>
      </c>
      <c r="R81" s="6">
        <f>IF(O81="OK",Q81-L81,"")</f>
        <v/>
      </c>
      <c r="S81" s="6">
        <f>IF(O81="OK",R81/P81,"")</f>
        <v/>
      </c>
      <c r="T81" s="5"/>
      <c r="U81" s="5"/>
      <c r="V81" s="4"/>
      <c r="W81" s="4"/>
    </row>
    <row r="82" spans="1:23">
      <c r="A82" s="4"/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  <c r="M82" s="4"/>
      <c r="N82" s="4"/>
      <c r="O82" s="6">
        <f>IF(COUNTA(A82:N82)=0,"",IF(B82="ausgelassen","Ausgelassen",IF(B82="offen","Offen",IFERROR(IF(OR(B82&lt;&gt;"geschlossen",A82="",COUNT(D82:L82)&lt;&gt;9,AND(C82&lt;&gt;"Long",C82&lt;&gt;"Short"),D82&lt;=0,E82&lt;=0,F82&lt;=0,G82&lt;=0,H82&lt;=0,I82&lt;=0,K82&lt;0,L82&lt;0,AND(K82&gt;0,J82&lt;=0),AND(K82=0,J82&lt;&gt;0),ABS(I82+K82-F82)&gt;ABS(F82)*0.0000000001,AND(C82="Long",E82&gt;=D82),AND(C82="Short",E82&lt;=D82),AND(M82&lt;&gt;"Ja",M82&lt;&gt;"Nein")),"Eingaben prüfen","OK"),"Eingaben prüfen"))))</f>
        <v/>
      </c>
      <c r="P82" s="6">
        <f>IF(O82="OK",ABS(D82-E82)*F82*G82,"")</f>
        <v/>
      </c>
      <c r="Q82" s="6">
        <f>IF(O82="OK",IF(C82="Long",1,-1)*G82*((H82-D82)*I82+(J82-D82)*K82),"")</f>
        <v/>
      </c>
      <c r="R82" s="6">
        <f>IF(O82="OK",Q82-L82,"")</f>
        <v/>
      </c>
      <c r="S82" s="6">
        <f>IF(O82="OK",R82/P82,"")</f>
        <v/>
      </c>
      <c r="T82" s="5"/>
      <c r="U82" s="5"/>
      <c r="V82" s="4"/>
      <c r="W82" s="4"/>
    </row>
    <row r="83" spans="1:23">
      <c r="A83" s="4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4"/>
      <c r="N83" s="4"/>
      <c r="O83" s="6">
        <f>IF(COUNTA(A83:N83)=0,"",IF(B83="ausgelassen","Ausgelassen",IF(B83="offen","Offen",IFERROR(IF(OR(B83&lt;&gt;"geschlossen",A83="",COUNT(D83:L83)&lt;&gt;9,AND(C83&lt;&gt;"Long",C83&lt;&gt;"Short"),D83&lt;=0,E83&lt;=0,F83&lt;=0,G83&lt;=0,H83&lt;=0,I83&lt;=0,K83&lt;0,L83&lt;0,AND(K83&gt;0,J83&lt;=0),AND(K83=0,J83&lt;&gt;0),ABS(I83+K83-F83)&gt;ABS(F83)*0.0000000001,AND(C83="Long",E83&gt;=D83),AND(C83="Short",E83&lt;=D83),AND(M83&lt;&gt;"Ja",M83&lt;&gt;"Nein")),"Eingaben prüfen","OK"),"Eingaben prüfen"))))</f>
        <v/>
      </c>
      <c r="P83" s="6">
        <f>IF(O83="OK",ABS(D83-E83)*F83*G83,"")</f>
        <v/>
      </c>
      <c r="Q83" s="6">
        <f>IF(O83="OK",IF(C83="Long",1,-1)*G83*((H83-D83)*I83+(J83-D83)*K83),"")</f>
        <v/>
      </c>
      <c r="R83" s="6">
        <f>IF(O83="OK",Q83-L83,"")</f>
        <v/>
      </c>
      <c r="S83" s="6">
        <f>IF(O83="OK",R83/P83,"")</f>
        <v/>
      </c>
      <c r="T83" s="5"/>
      <c r="U83" s="5"/>
      <c r="V83" s="4"/>
      <c r="W83" s="4"/>
    </row>
    <row r="84" spans="1:23">
      <c r="A84" s="4"/>
      <c r="B84" s="4"/>
      <c r="C84" s="4"/>
      <c r="D84" s="5"/>
      <c r="E84" s="5"/>
      <c r="F84" s="5"/>
      <c r="G84" s="5"/>
      <c r="H84" s="5"/>
      <c r="I84" s="5"/>
      <c r="J84" s="5"/>
      <c r="K84" s="5"/>
      <c r="L84" s="5"/>
      <c r="M84" s="4"/>
      <c r="N84" s="4"/>
      <c r="O84" s="6">
        <f>IF(COUNTA(A84:N84)=0,"",IF(B84="ausgelassen","Ausgelassen",IF(B84="offen","Offen",IFERROR(IF(OR(B84&lt;&gt;"geschlossen",A84="",COUNT(D84:L84)&lt;&gt;9,AND(C84&lt;&gt;"Long",C84&lt;&gt;"Short"),D84&lt;=0,E84&lt;=0,F84&lt;=0,G84&lt;=0,H84&lt;=0,I84&lt;=0,K84&lt;0,L84&lt;0,AND(K84&gt;0,J84&lt;=0),AND(K84=0,J84&lt;&gt;0),ABS(I84+K84-F84)&gt;ABS(F84)*0.0000000001,AND(C84="Long",E84&gt;=D84),AND(C84="Short",E84&lt;=D84),AND(M84&lt;&gt;"Ja",M84&lt;&gt;"Nein")),"Eingaben prüfen","OK"),"Eingaben prüfen"))))</f>
        <v/>
      </c>
      <c r="P84" s="6">
        <f>IF(O84="OK",ABS(D84-E84)*F84*G84,"")</f>
        <v/>
      </c>
      <c r="Q84" s="6">
        <f>IF(O84="OK",IF(C84="Long",1,-1)*G84*((H84-D84)*I84+(J84-D84)*K84),"")</f>
        <v/>
      </c>
      <c r="R84" s="6">
        <f>IF(O84="OK",Q84-L84,"")</f>
        <v/>
      </c>
      <c r="S84" s="6">
        <f>IF(O84="OK",R84/P84,"")</f>
        <v/>
      </c>
      <c r="T84" s="5"/>
      <c r="U84" s="5"/>
      <c r="V84" s="4"/>
      <c r="W84" s="4"/>
    </row>
    <row r="85" spans="1:23">
      <c r="A85" s="4"/>
      <c r="B85" s="4"/>
      <c r="C85" s="4"/>
      <c r="D85" s="5"/>
      <c r="E85" s="5"/>
      <c r="F85" s="5"/>
      <c r="G85" s="5"/>
      <c r="H85" s="5"/>
      <c r="I85" s="5"/>
      <c r="J85" s="5"/>
      <c r="K85" s="5"/>
      <c r="L85" s="5"/>
      <c r="M85" s="4"/>
      <c r="N85" s="4"/>
      <c r="O85" s="6">
        <f>IF(COUNTA(A85:N85)=0,"",IF(B85="ausgelassen","Ausgelassen",IF(B85="offen","Offen",IFERROR(IF(OR(B85&lt;&gt;"geschlossen",A85="",COUNT(D85:L85)&lt;&gt;9,AND(C85&lt;&gt;"Long",C85&lt;&gt;"Short"),D85&lt;=0,E85&lt;=0,F85&lt;=0,G85&lt;=0,H85&lt;=0,I85&lt;=0,K85&lt;0,L85&lt;0,AND(K85&gt;0,J85&lt;=0),AND(K85=0,J85&lt;&gt;0),ABS(I85+K85-F85)&gt;ABS(F85)*0.0000000001,AND(C85="Long",E85&gt;=D85),AND(C85="Short",E85&lt;=D85),AND(M85&lt;&gt;"Ja",M85&lt;&gt;"Nein")),"Eingaben prüfen","OK"),"Eingaben prüfen"))))</f>
        <v/>
      </c>
      <c r="P85" s="6">
        <f>IF(O85="OK",ABS(D85-E85)*F85*G85,"")</f>
        <v/>
      </c>
      <c r="Q85" s="6">
        <f>IF(O85="OK",IF(C85="Long",1,-1)*G85*((H85-D85)*I85+(J85-D85)*K85),"")</f>
        <v/>
      </c>
      <c r="R85" s="6">
        <f>IF(O85="OK",Q85-L85,"")</f>
        <v/>
      </c>
      <c r="S85" s="6">
        <f>IF(O85="OK",R85/P85,"")</f>
        <v/>
      </c>
      <c r="T85" s="5"/>
      <c r="U85" s="5"/>
      <c r="V85" s="4"/>
      <c r="W85" s="4"/>
    </row>
    <row r="86" spans="1:23">
      <c r="A86" s="4"/>
      <c r="B86" s="4"/>
      <c r="C86" s="4"/>
      <c r="D86" s="5"/>
      <c r="E86" s="5"/>
      <c r="F86" s="5"/>
      <c r="G86" s="5"/>
      <c r="H86" s="5"/>
      <c r="I86" s="5"/>
      <c r="J86" s="5"/>
      <c r="K86" s="5"/>
      <c r="L86" s="5"/>
      <c r="M86" s="4"/>
      <c r="N86" s="4"/>
      <c r="O86" s="6">
        <f>IF(COUNTA(A86:N86)=0,"",IF(B86="ausgelassen","Ausgelassen",IF(B86="offen","Offen",IFERROR(IF(OR(B86&lt;&gt;"geschlossen",A86="",COUNT(D86:L86)&lt;&gt;9,AND(C86&lt;&gt;"Long",C86&lt;&gt;"Short"),D86&lt;=0,E86&lt;=0,F86&lt;=0,G86&lt;=0,H86&lt;=0,I86&lt;=0,K86&lt;0,L86&lt;0,AND(K86&gt;0,J86&lt;=0),AND(K86=0,J86&lt;&gt;0),ABS(I86+K86-F86)&gt;ABS(F86)*0.0000000001,AND(C86="Long",E86&gt;=D86),AND(C86="Short",E86&lt;=D86),AND(M86&lt;&gt;"Ja",M86&lt;&gt;"Nein")),"Eingaben prüfen","OK"),"Eingaben prüfen"))))</f>
        <v/>
      </c>
      <c r="P86" s="6">
        <f>IF(O86="OK",ABS(D86-E86)*F86*G86,"")</f>
        <v/>
      </c>
      <c r="Q86" s="6">
        <f>IF(O86="OK",IF(C86="Long",1,-1)*G86*((H86-D86)*I86+(J86-D86)*K86),"")</f>
        <v/>
      </c>
      <c r="R86" s="6">
        <f>IF(O86="OK",Q86-L86,"")</f>
        <v/>
      </c>
      <c r="S86" s="6">
        <f>IF(O86="OK",R86/P86,"")</f>
        <v/>
      </c>
      <c r="T86" s="5"/>
      <c r="U86" s="5"/>
      <c r="V86" s="4"/>
      <c r="W86" s="4"/>
    </row>
    <row r="87" spans="1:23">
      <c r="A87" s="4"/>
      <c r="B87" s="4"/>
      <c r="C87" s="4"/>
      <c r="D87" s="5"/>
      <c r="E87" s="5"/>
      <c r="F87" s="5"/>
      <c r="G87" s="5"/>
      <c r="H87" s="5"/>
      <c r="I87" s="5"/>
      <c r="J87" s="5"/>
      <c r="K87" s="5"/>
      <c r="L87" s="5"/>
      <c r="M87" s="4"/>
      <c r="N87" s="4"/>
      <c r="O87" s="6">
        <f>IF(COUNTA(A87:N87)=0,"",IF(B87="ausgelassen","Ausgelassen",IF(B87="offen","Offen",IFERROR(IF(OR(B87&lt;&gt;"geschlossen",A87="",COUNT(D87:L87)&lt;&gt;9,AND(C87&lt;&gt;"Long",C87&lt;&gt;"Short"),D87&lt;=0,E87&lt;=0,F87&lt;=0,G87&lt;=0,H87&lt;=0,I87&lt;=0,K87&lt;0,L87&lt;0,AND(K87&gt;0,J87&lt;=0),AND(K87=0,J87&lt;&gt;0),ABS(I87+K87-F87)&gt;ABS(F87)*0.0000000001,AND(C87="Long",E87&gt;=D87),AND(C87="Short",E87&lt;=D87),AND(M87&lt;&gt;"Ja",M87&lt;&gt;"Nein")),"Eingaben prüfen","OK"),"Eingaben prüfen"))))</f>
        <v/>
      </c>
      <c r="P87" s="6">
        <f>IF(O87="OK",ABS(D87-E87)*F87*G87,"")</f>
        <v/>
      </c>
      <c r="Q87" s="6">
        <f>IF(O87="OK",IF(C87="Long",1,-1)*G87*((H87-D87)*I87+(J87-D87)*K87),"")</f>
        <v/>
      </c>
      <c r="R87" s="6">
        <f>IF(O87="OK",Q87-L87,"")</f>
        <v/>
      </c>
      <c r="S87" s="6">
        <f>IF(O87="OK",R87/P87,"")</f>
        <v/>
      </c>
      <c r="T87" s="5"/>
      <c r="U87" s="5"/>
      <c r="V87" s="4"/>
      <c r="W87" s="4"/>
    </row>
    <row r="88" spans="1:23">
      <c r="A88" s="4"/>
      <c r="B88" s="4"/>
      <c r="C88" s="4"/>
      <c r="D88" s="5"/>
      <c r="E88" s="5"/>
      <c r="F88" s="5"/>
      <c r="G88" s="5"/>
      <c r="H88" s="5"/>
      <c r="I88" s="5"/>
      <c r="J88" s="5"/>
      <c r="K88" s="5"/>
      <c r="L88" s="5"/>
      <c r="M88" s="4"/>
      <c r="N88" s="4"/>
      <c r="O88" s="6">
        <f>IF(COUNTA(A88:N88)=0,"",IF(B88="ausgelassen","Ausgelassen",IF(B88="offen","Offen",IFERROR(IF(OR(B88&lt;&gt;"geschlossen",A88="",COUNT(D88:L88)&lt;&gt;9,AND(C88&lt;&gt;"Long",C88&lt;&gt;"Short"),D88&lt;=0,E88&lt;=0,F88&lt;=0,G88&lt;=0,H88&lt;=0,I88&lt;=0,K88&lt;0,L88&lt;0,AND(K88&gt;0,J88&lt;=0),AND(K88=0,J88&lt;&gt;0),ABS(I88+K88-F88)&gt;ABS(F88)*0.0000000001,AND(C88="Long",E88&gt;=D88),AND(C88="Short",E88&lt;=D88),AND(M88&lt;&gt;"Ja",M88&lt;&gt;"Nein")),"Eingaben prüfen","OK"),"Eingaben prüfen"))))</f>
        <v/>
      </c>
      <c r="P88" s="6">
        <f>IF(O88="OK",ABS(D88-E88)*F88*G88,"")</f>
        <v/>
      </c>
      <c r="Q88" s="6">
        <f>IF(O88="OK",IF(C88="Long",1,-1)*G88*((H88-D88)*I88+(J88-D88)*K88),"")</f>
        <v/>
      </c>
      <c r="R88" s="6">
        <f>IF(O88="OK",Q88-L88,"")</f>
        <v/>
      </c>
      <c r="S88" s="6">
        <f>IF(O88="OK",R88/P88,"")</f>
        <v/>
      </c>
      <c r="T88" s="5"/>
      <c r="U88" s="5"/>
      <c r="V88" s="4"/>
      <c r="W88" s="4"/>
    </row>
    <row r="89" spans="1:23">
      <c r="A89" s="4"/>
      <c r="B89" s="4"/>
      <c r="C89" s="4"/>
      <c r="D89" s="5"/>
      <c r="E89" s="5"/>
      <c r="F89" s="5"/>
      <c r="G89" s="5"/>
      <c r="H89" s="5"/>
      <c r="I89" s="5"/>
      <c r="J89" s="5"/>
      <c r="K89" s="5"/>
      <c r="L89" s="5"/>
      <c r="M89" s="4"/>
      <c r="N89" s="4"/>
      <c r="O89" s="6">
        <f>IF(COUNTA(A89:N89)=0,"",IF(B89="ausgelassen","Ausgelassen",IF(B89="offen","Offen",IFERROR(IF(OR(B89&lt;&gt;"geschlossen",A89="",COUNT(D89:L89)&lt;&gt;9,AND(C89&lt;&gt;"Long",C89&lt;&gt;"Short"),D89&lt;=0,E89&lt;=0,F89&lt;=0,G89&lt;=0,H89&lt;=0,I89&lt;=0,K89&lt;0,L89&lt;0,AND(K89&gt;0,J89&lt;=0),AND(K89=0,J89&lt;&gt;0),ABS(I89+K89-F89)&gt;ABS(F89)*0.0000000001,AND(C89="Long",E89&gt;=D89),AND(C89="Short",E89&lt;=D89),AND(M89&lt;&gt;"Ja",M89&lt;&gt;"Nein")),"Eingaben prüfen","OK"),"Eingaben prüfen"))))</f>
        <v/>
      </c>
      <c r="P89" s="6">
        <f>IF(O89="OK",ABS(D89-E89)*F89*G89,"")</f>
        <v/>
      </c>
      <c r="Q89" s="6">
        <f>IF(O89="OK",IF(C89="Long",1,-1)*G89*((H89-D89)*I89+(J89-D89)*K89),"")</f>
        <v/>
      </c>
      <c r="R89" s="6">
        <f>IF(O89="OK",Q89-L89,"")</f>
        <v/>
      </c>
      <c r="S89" s="6">
        <f>IF(O89="OK",R89/P89,"")</f>
        <v/>
      </c>
      <c r="T89" s="5"/>
      <c r="U89" s="5"/>
      <c r="V89" s="4"/>
      <c r="W89" s="4"/>
    </row>
    <row r="90" spans="1:23">
      <c r="A90" s="4"/>
      <c r="B90" s="4"/>
      <c r="C90" s="4"/>
      <c r="D90" s="5"/>
      <c r="E90" s="5"/>
      <c r="F90" s="5"/>
      <c r="G90" s="5"/>
      <c r="H90" s="5"/>
      <c r="I90" s="5"/>
      <c r="J90" s="5"/>
      <c r="K90" s="5"/>
      <c r="L90" s="5"/>
      <c r="M90" s="4"/>
      <c r="N90" s="4"/>
      <c r="O90" s="6">
        <f>IF(COUNTA(A90:N90)=0,"",IF(B90="ausgelassen","Ausgelassen",IF(B90="offen","Offen",IFERROR(IF(OR(B90&lt;&gt;"geschlossen",A90="",COUNT(D90:L90)&lt;&gt;9,AND(C90&lt;&gt;"Long",C90&lt;&gt;"Short"),D90&lt;=0,E90&lt;=0,F90&lt;=0,G90&lt;=0,H90&lt;=0,I90&lt;=0,K90&lt;0,L90&lt;0,AND(K90&gt;0,J90&lt;=0),AND(K90=0,J90&lt;&gt;0),ABS(I90+K90-F90)&gt;ABS(F90)*0.0000000001,AND(C90="Long",E90&gt;=D90),AND(C90="Short",E90&lt;=D90),AND(M90&lt;&gt;"Ja",M90&lt;&gt;"Nein")),"Eingaben prüfen","OK"),"Eingaben prüfen"))))</f>
        <v/>
      </c>
      <c r="P90" s="6">
        <f>IF(O90="OK",ABS(D90-E90)*F90*G90,"")</f>
        <v/>
      </c>
      <c r="Q90" s="6">
        <f>IF(O90="OK",IF(C90="Long",1,-1)*G90*((H90-D90)*I90+(J90-D90)*K90),"")</f>
        <v/>
      </c>
      <c r="R90" s="6">
        <f>IF(O90="OK",Q90-L90,"")</f>
        <v/>
      </c>
      <c r="S90" s="6">
        <f>IF(O90="OK",R90/P90,"")</f>
        <v/>
      </c>
      <c r="T90" s="5"/>
      <c r="U90" s="5"/>
      <c r="V90" s="4"/>
      <c r="W90" s="4"/>
    </row>
    <row r="91" spans="1:23">
      <c r="A91" s="4"/>
      <c r="B91" s="4"/>
      <c r="C91" s="4"/>
      <c r="D91" s="5"/>
      <c r="E91" s="5"/>
      <c r="F91" s="5"/>
      <c r="G91" s="5"/>
      <c r="H91" s="5"/>
      <c r="I91" s="5"/>
      <c r="J91" s="5"/>
      <c r="K91" s="5"/>
      <c r="L91" s="5"/>
      <c r="M91" s="4"/>
      <c r="N91" s="4"/>
      <c r="O91" s="6">
        <f>IF(COUNTA(A91:N91)=0,"",IF(B91="ausgelassen","Ausgelassen",IF(B91="offen","Offen",IFERROR(IF(OR(B91&lt;&gt;"geschlossen",A91="",COUNT(D91:L91)&lt;&gt;9,AND(C91&lt;&gt;"Long",C91&lt;&gt;"Short"),D91&lt;=0,E91&lt;=0,F91&lt;=0,G91&lt;=0,H91&lt;=0,I91&lt;=0,K91&lt;0,L91&lt;0,AND(K91&gt;0,J91&lt;=0),AND(K91=0,J91&lt;&gt;0),ABS(I91+K91-F91)&gt;ABS(F91)*0.0000000001,AND(C91="Long",E91&gt;=D91),AND(C91="Short",E91&lt;=D91),AND(M91&lt;&gt;"Ja",M91&lt;&gt;"Nein")),"Eingaben prüfen","OK"),"Eingaben prüfen"))))</f>
        <v/>
      </c>
      <c r="P91" s="6">
        <f>IF(O91="OK",ABS(D91-E91)*F91*G91,"")</f>
        <v/>
      </c>
      <c r="Q91" s="6">
        <f>IF(O91="OK",IF(C91="Long",1,-1)*G91*((H91-D91)*I91+(J91-D91)*K91),"")</f>
        <v/>
      </c>
      <c r="R91" s="6">
        <f>IF(O91="OK",Q91-L91,"")</f>
        <v/>
      </c>
      <c r="S91" s="6">
        <f>IF(O91="OK",R91/P91,"")</f>
        <v/>
      </c>
      <c r="T91" s="5"/>
      <c r="U91" s="5"/>
      <c r="V91" s="4"/>
      <c r="W91" s="4"/>
    </row>
    <row r="92" spans="1:23">
      <c r="A92" s="4"/>
      <c r="B92" s="4"/>
      <c r="C92" s="4"/>
      <c r="D92" s="5"/>
      <c r="E92" s="5"/>
      <c r="F92" s="5"/>
      <c r="G92" s="5"/>
      <c r="H92" s="5"/>
      <c r="I92" s="5"/>
      <c r="J92" s="5"/>
      <c r="K92" s="5"/>
      <c r="L92" s="5"/>
      <c r="M92" s="4"/>
      <c r="N92" s="4"/>
      <c r="O92" s="6">
        <f>IF(COUNTA(A92:N92)=0,"",IF(B92="ausgelassen","Ausgelassen",IF(B92="offen","Offen",IFERROR(IF(OR(B92&lt;&gt;"geschlossen",A92="",COUNT(D92:L92)&lt;&gt;9,AND(C92&lt;&gt;"Long",C92&lt;&gt;"Short"),D92&lt;=0,E92&lt;=0,F92&lt;=0,G92&lt;=0,H92&lt;=0,I92&lt;=0,K92&lt;0,L92&lt;0,AND(K92&gt;0,J92&lt;=0),AND(K92=0,J92&lt;&gt;0),ABS(I92+K92-F92)&gt;ABS(F92)*0.0000000001,AND(C92="Long",E92&gt;=D92),AND(C92="Short",E92&lt;=D92),AND(M92&lt;&gt;"Ja",M92&lt;&gt;"Nein")),"Eingaben prüfen","OK"),"Eingaben prüfen"))))</f>
        <v/>
      </c>
      <c r="P92" s="6">
        <f>IF(O92="OK",ABS(D92-E92)*F92*G92,"")</f>
        <v/>
      </c>
      <c r="Q92" s="6">
        <f>IF(O92="OK",IF(C92="Long",1,-1)*G92*((H92-D92)*I92+(J92-D92)*K92),"")</f>
        <v/>
      </c>
      <c r="R92" s="6">
        <f>IF(O92="OK",Q92-L92,"")</f>
        <v/>
      </c>
      <c r="S92" s="6">
        <f>IF(O92="OK",R92/P92,"")</f>
        <v/>
      </c>
      <c r="T92" s="5"/>
      <c r="U92" s="5"/>
      <c r="V92" s="4"/>
      <c r="W92" s="4"/>
    </row>
    <row r="93" spans="1:23">
      <c r="A93" s="4"/>
      <c r="B93" s="4"/>
      <c r="C93" s="4"/>
      <c r="D93" s="5"/>
      <c r="E93" s="5"/>
      <c r="F93" s="5"/>
      <c r="G93" s="5"/>
      <c r="H93" s="5"/>
      <c r="I93" s="5"/>
      <c r="J93" s="5"/>
      <c r="K93" s="5"/>
      <c r="L93" s="5"/>
      <c r="M93" s="4"/>
      <c r="N93" s="4"/>
      <c r="O93" s="6">
        <f>IF(COUNTA(A93:N93)=0,"",IF(B93="ausgelassen","Ausgelassen",IF(B93="offen","Offen",IFERROR(IF(OR(B93&lt;&gt;"geschlossen",A93="",COUNT(D93:L93)&lt;&gt;9,AND(C93&lt;&gt;"Long",C93&lt;&gt;"Short"),D93&lt;=0,E93&lt;=0,F93&lt;=0,G93&lt;=0,H93&lt;=0,I93&lt;=0,K93&lt;0,L93&lt;0,AND(K93&gt;0,J93&lt;=0),AND(K93=0,J93&lt;&gt;0),ABS(I93+K93-F93)&gt;ABS(F93)*0.0000000001,AND(C93="Long",E93&gt;=D93),AND(C93="Short",E93&lt;=D93),AND(M93&lt;&gt;"Ja",M93&lt;&gt;"Nein")),"Eingaben prüfen","OK"),"Eingaben prüfen"))))</f>
        <v/>
      </c>
      <c r="P93" s="6">
        <f>IF(O93="OK",ABS(D93-E93)*F93*G93,"")</f>
        <v/>
      </c>
      <c r="Q93" s="6">
        <f>IF(O93="OK",IF(C93="Long",1,-1)*G93*((H93-D93)*I93+(J93-D93)*K93),"")</f>
        <v/>
      </c>
      <c r="R93" s="6">
        <f>IF(O93="OK",Q93-L93,"")</f>
        <v/>
      </c>
      <c r="S93" s="6">
        <f>IF(O93="OK",R93/P93,"")</f>
        <v/>
      </c>
      <c r="T93" s="5"/>
      <c r="U93" s="5"/>
      <c r="V93" s="4"/>
      <c r="W93" s="4"/>
    </row>
    <row r="94" spans="1:23">
      <c r="A94" s="4"/>
      <c r="B94" s="4"/>
      <c r="C94" s="4"/>
      <c r="D94" s="5"/>
      <c r="E94" s="5"/>
      <c r="F94" s="5"/>
      <c r="G94" s="5"/>
      <c r="H94" s="5"/>
      <c r="I94" s="5"/>
      <c r="J94" s="5"/>
      <c r="K94" s="5"/>
      <c r="L94" s="5"/>
      <c r="M94" s="4"/>
      <c r="N94" s="4"/>
      <c r="O94" s="6">
        <f>IF(COUNTA(A94:N94)=0,"",IF(B94="ausgelassen","Ausgelassen",IF(B94="offen","Offen",IFERROR(IF(OR(B94&lt;&gt;"geschlossen",A94="",COUNT(D94:L94)&lt;&gt;9,AND(C94&lt;&gt;"Long",C94&lt;&gt;"Short"),D94&lt;=0,E94&lt;=0,F94&lt;=0,G94&lt;=0,H94&lt;=0,I94&lt;=0,K94&lt;0,L94&lt;0,AND(K94&gt;0,J94&lt;=0),AND(K94=0,J94&lt;&gt;0),ABS(I94+K94-F94)&gt;ABS(F94)*0.0000000001,AND(C94="Long",E94&gt;=D94),AND(C94="Short",E94&lt;=D94),AND(M94&lt;&gt;"Ja",M94&lt;&gt;"Nein")),"Eingaben prüfen","OK"),"Eingaben prüfen"))))</f>
        <v/>
      </c>
      <c r="P94" s="6">
        <f>IF(O94="OK",ABS(D94-E94)*F94*G94,"")</f>
        <v/>
      </c>
      <c r="Q94" s="6">
        <f>IF(O94="OK",IF(C94="Long",1,-1)*G94*((H94-D94)*I94+(J94-D94)*K94),"")</f>
        <v/>
      </c>
      <c r="R94" s="6">
        <f>IF(O94="OK",Q94-L94,"")</f>
        <v/>
      </c>
      <c r="S94" s="6">
        <f>IF(O94="OK",R94/P94,"")</f>
        <v/>
      </c>
      <c r="T94" s="5"/>
      <c r="U94" s="5"/>
      <c r="V94" s="4"/>
      <c r="W94" s="4"/>
    </row>
    <row r="95" spans="1:23">
      <c r="A95" s="4"/>
      <c r="B95" s="4"/>
      <c r="C95" s="4"/>
      <c r="D95" s="5"/>
      <c r="E95" s="5"/>
      <c r="F95" s="5"/>
      <c r="G95" s="5"/>
      <c r="H95" s="5"/>
      <c r="I95" s="5"/>
      <c r="J95" s="5"/>
      <c r="K95" s="5"/>
      <c r="L95" s="5"/>
      <c r="M95" s="4"/>
      <c r="N95" s="4"/>
      <c r="O95" s="6">
        <f>IF(COUNTA(A95:N95)=0,"",IF(B95="ausgelassen","Ausgelassen",IF(B95="offen","Offen",IFERROR(IF(OR(B95&lt;&gt;"geschlossen",A95="",COUNT(D95:L95)&lt;&gt;9,AND(C95&lt;&gt;"Long",C95&lt;&gt;"Short"),D95&lt;=0,E95&lt;=0,F95&lt;=0,G95&lt;=0,H95&lt;=0,I95&lt;=0,K95&lt;0,L95&lt;0,AND(K95&gt;0,J95&lt;=0),AND(K95=0,J95&lt;&gt;0),ABS(I95+K95-F95)&gt;ABS(F95)*0.0000000001,AND(C95="Long",E95&gt;=D95),AND(C95="Short",E95&lt;=D95),AND(M95&lt;&gt;"Ja",M95&lt;&gt;"Nein")),"Eingaben prüfen","OK"),"Eingaben prüfen"))))</f>
        <v/>
      </c>
      <c r="P95" s="6">
        <f>IF(O95="OK",ABS(D95-E95)*F95*G95,"")</f>
        <v/>
      </c>
      <c r="Q95" s="6">
        <f>IF(O95="OK",IF(C95="Long",1,-1)*G95*((H95-D95)*I95+(J95-D95)*K95),"")</f>
        <v/>
      </c>
      <c r="R95" s="6">
        <f>IF(O95="OK",Q95-L95,"")</f>
        <v/>
      </c>
      <c r="S95" s="6">
        <f>IF(O95="OK",R95/P95,"")</f>
        <v/>
      </c>
      <c r="T95" s="5"/>
      <c r="U95" s="5"/>
      <c r="V95" s="4"/>
      <c r="W95" s="4"/>
    </row>
    <row r="96" spans="1:23">
      <c r="A96" s="4"/>
      <c r="B96" s="4"/>
      <c r="C96" s="4"/>
      <c r="D96" s="5"/>
      <c r="E96" s="5"/>
      <c r="F96" s="5"/>
      <c r="G96" s="5"/>
      <c r="H96" s="5"/>
      <c r="I96" s="5"/>
      <c r="J96" s="5"/>
      <c r="K96" s="5"/>
      <c r="L96" s="5"/>
      <c r="M96" s="4"/>
      <c r="N96" s="4"/>
      <c r="O96" s="6">
        <f>IF(COUNTA(A96:N96)=0,"",IF(B96="ausgelassen","Ausgelassen",IF(B96="offen","Offen",IFERROR(IF(OR(B96&lt;&gt;"geschlossen",A96="",COUNT(D96:L96)&lt;&gt;9,AND(C96&lt;&gt;"Long",C96&lt;&gt;"Short"),D96&lt;=0,E96&lt;=0,F96&lt;=0,G96&lt;=0,H96&lt;=0,I96&lt;=0,K96&lt;0,L96&lt;0,AND(K96&gt;0,J96&lt;=0),AND(K96=0,J96&lt;&gt;0),ABS(I96+K96-F96)&gt;ABS(F96)*0.0000000001,AND(C96="Long",E96&gt;=D96),AND(C96="Short",E96&lt;=D96),AND(M96&lt;&gt;"Ja",M96&lt;&gt;"Nein")),"Eingaben prüfen","OK"),"Eingaben prüfen"))))</f>
        <v/>
      </c>
      <c r="P96" s="6">
        <f>IF(O96="OK",ABS(D96-E96)*F96*G96,"")</f>
        <v/>
      </c>
      <c r="Q96" s="6">
        <f>IF(O96="OK",IF(C96="Long",1,-1)*G96*((H96-D96)*I96+(J96-D96)*K96),"")</f>
        <v/>
      </c>
      <c r="R96" s="6">
        <f>IF(O96="OK",Q96-L96,"")</f>
        <v/>
      </c>
      <c r="S96" s="6">
        <f>IF(O96="OK",R96/P96,"")</f>
        <v/>
      </c>
      <c r="T96" s="5"/>
      <c r="U96" s="5"/>
      <c r="V96" s="4"/>
      <c r="W96" s="4"/>
    </row>
    <row r="97" spans="1:23">
      <c r="A97" s="4"/>
      <c r="B97" s="4"/>
      <c r="C97" s="4"/>
      <c r="D97" s="5"/>
      <c r="E97" s="5"/>
      <c r="F97" s="5"/>
      <c r="G97" s="5"/>
      <c r="H97" s="5"/>
      <c r="I97" s="5"/>
      <c r="J97" s="5"/>
      <c r="K97" s="5"/>
      <c r="L97" s="5"/>
      <c r="M97" s="4"/>
      <c r="N97" s="4"/>
      <c r="O97" s="6">
        <f>IF(COUNTA(A97:N97)=0,"",IF(B97="ausgelassen","Ausgelassen",IF(B97="offen","Offen",IFERROR(IF(OR(B97&lt;&gt;"geschlossen",A97="",COUNT(D97:L97)&lt;&gt;9,AND(C97&lt;&gt;"Long",C97&lt;&gt;"Short"),D97&lt;=0,E97&lt;=0,F97&lt;=0,G97&lt;=0,H97&lt;=0,I97&lt;=0,K97&lt;0,L97&lt;0,AND(K97&gt;0,J97&lt;=0),AND(K97=0,J97&lt;&gt;0),ABS(I97+K97-F97)&gt;ABS(F97)*0.0000000001,AND(C97="Long",E97&gt;=D97),AND(C97="Short",E97&lt;=D97),AND(M97&lt;&gt;"Ja",M97&lt;&gt;"Nein")),"Eingaben prüfen","OK"),"Eingaben prüfen"))))</f>
        <v/>
      </c>
      <c r="P97" s="6">
        <f>IF(O97="OK",ABS(D97-E97)*F97*G97,"")</f>
        <v/>
      </c>
      <c r="Q97" s="6">
        <f>IF(O97="OK",IF(C97="Long",1,-1)*G97*((H97-D97)*I97+(J97-D97)*K97),"")</f>
        <v/>
      </c>
      <c r="R97" s="6">
        <f>IF(O97="OK",Q97-L97,"")</f>
        <v/>
      </c>
      <c r="S97" s="6">
        <f>IF(O97="OK",R97/P97,"")</f>
        <v/>
      </c>
      <c r="T97" s="5"/>
      <c r="U97" s="5"/>
      <c r="V97" s="4"/>
      <c r="W97" s="4"/>
    </row>
    <row r="98" spans="1:23">
      <c r="A98" s="4"/>
      <c r="B98" s="4"/>
      <c r="C98" s="4"/>
      <c r="D98" s="5"/>
      <c r="E98" s="5"/>
      <c r="F98" s="5"/>
      <c r="G98" s="5"/>
      <c r="H98" s="5"/>
      <c r="I98" s="5"/>
      <c r="J98" s="5"/>
      <c r="K98" s="5"/>
      <c r="L98" s="5"/>
      <c r="M98" s="4"/>
      <c r="N98" s="4"/>
      <c r="O98" s="6">
        <f>IF(COUNTA(A98:N98)=0,"",IF(B98="ausgelassen","Ausgelassen",IF(B98="offen","Offen",IFERROR(IF(OR(B98&lt;&gt;"geschlossen",A98="",COUNT(D98:L98)&lt;&gt;9,AND(C98&lt;&gt;"Long",C98&lt;&gt;"Short"),D98&lt;=0,E98&lt;=0,F98&lt;=0,G98&lt;=0,H98&lt;=0,I98&lt;=0,K98&lt;0,L98&lt;0,AND(K98&gt;0,J98&lt;=0),AND(K98=0,J98&lt;&gt;0),ABS(I98+K98-F98)&gt;ABS(F98)*0.0000000001,AND(C98="Long",E98&gt;=D98),AND(C98="Short",E98&lt;=D98),AND(M98&lt;&gt;"Ja",M98&lt;&gt;"Nein")),"Eingaben prüfen","OK"),"Eingaben prüfen"))))</f>
        <v/>
      </c>
      <c r="P98" s="6">
        <f>IF(O98="OK",ABS(D98-E98)*F98*G98,"")</f>
        <v/>
      </c>
      <c r="Q98" s="6">
        <f>IF(O98="OK",IF(C98="Long",1,-1)*G98*((H98-D98)*I98+(J98-D98)*K98),"")</f>
        <v/>
      </c>
      <c r="R98" s="6">
        <f>IF(O98="OK",Q98-L98,"")</f>
        <v/>
      </c>
      <c r="S98" s="6">
        <f>IF(O98="OK",R98/P98,"")</f>
        <v/>
      </c>
      <c r="T98" s="5"/>
      <c r="U98" s="5"/>
      <c r="V98" s="4"/>
      <c r="W98" s="4"/>
    </row>
    <row r="99" spans="1:23">
      <c r="A99" s="4"/>
      <c r="B99" s="4"/>
      <c r="C99" s="4"/>
      <c r="D99" s="5"/>
      <c r="E99" s="5"/>
      <c r="F99" s="5"/>
      <c r="G99" s="5"/>
      <c r="H99" s="5"/>
      <c r="I99" s="5"/>
      <c r="J99" s="5"/>
      <c r="K99" s="5"/>
      <c r="L99" s="5"/>
      <c r="M99" s="4"/>
      <c r="N99" s="4"/>
      <c r="O99" s="6">
        <f>IF(COUNTA(A99:N99)=0,"",IF(B99="ausgelassen","Ausgelassen",IF(B99="offen","Offen",IFERROR(IF(OR(B99&lt;&gt;"geschlossen",A99="",COUNT(D99:L99)&lt;&gt;9,AND(C99&lt;&gt;"Long",C99&lt;&gt;"Short"),D99&lt;=0,E99&lt;=0,F99&lt;=0,G99&lt;=0,H99&lt;=0,I99&lt;=0,K99&lt;0,L99&lt;0,AND(K99&gt;0,J99&lt;=0),AND(K99=0,J99&lt;&gt;0),ABS(I99+K99-F99)&gt;ABS(F99)*0.0000000001,AND(C99="Long",E99&gt;=D99),AND(C99="Short",E99&lt;=D99),AND(M99&lt;&gt;"Ja",M99&lt;&gt;"Nein")),"Eingaben prüfen","OK"),"Eingaben prüfen"))))</f>
        <v/>
      </c>
      <c r="P99" s="6">
        <f>IF(O99="OK",ABS(D99-E99)*F99*G99,"")</f>
        <v/>
      </c>
      <c r="Q99" s="6">
        <f>IF(O99="OK",IF(C99="Long",1,-1)*G99*((H99-D99)*I99+(J99-D99)*K99),"")</f>
        <v/>
      </c>
      <c r="R99" s="6">
        <f>IF(O99="OK",Q99-L99,"")</f>
        <v/>
      </c>
      <c r="S99" s="6">
        <f>IF(O99="OK",R99/P99,"")</f>
        <v/>
      </c>
      <c r="T99" s="5"/>
      <c r="U99" s="5"/>
      <c r="V99" s="4"/>
      <c r="W99" s="4"/>
    </row>
    <row r="100" spans="1:23">
      <c r="A100" s="4"/>
      <c r="B100" s="4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4"/>
      <c r="N100" s="4"/>
      <c r="O100" s="6">
        <f>IF(COUNTA(A100:N100)=0,"",IF(B100="ausgelassen","Ausgelassen",IF(B100="offen","Offen",IFERROR(IF(OR(B100&lt;&gt;"geschlossen",A100="",COUNT(D100:L100)&lt;&gt;9,AND(C100&lt;&gt;"Long",C100&lt;&gt;"Short"),D100&lt;=0,E100&lt;=0,F100&lt;=0,G100&lt;=0,H100&lt;=0,I100&lt;=0,K100&lt;0,L100&lt;0,AND(K100&gt;0,J100&lt;=0),AND(K100=0,J100&lt;&gt;0),ABS(I100+K100-F100)&gt;ABS(F100)*0.0000000001,AND(C100="Long",E100&gt;=D100),AND(C100="Short",E100&lt;=D100),AND(M100&lt;&gt;"Ja",M100&lt;&gt;"Nein")),"Eingaben prüfen","OK"),"Eingaben prüfen"))))</f>
        <v/>
      </c>
      <c r="P100" s="6">
        <f>IF(O100="OK",ABS(D100-E100)*F100*G100,"")</f>
        <v/>
      </c>
      <c r="Q100" s="6">
        <f>IF(O100="OK",IF(C100="Long",1,-1)*G100*((H100-D100)*I100+(J100-D100)*K100),"")</f>
        <v/>
      </c>
      <c r="R100" s="6">
        <f>IF(O100="OK",Q100-L100,"")</f>
        <v/>
      </c>
      <c r="S100" s="6">
        <f>IF(O100="OK",R100/P100,"")</f>
        <v/>
      </c>
      <c r="T100" s="5"/>
      <c r="U100" s="5"/>
      <c r="V100" s="4"/>
      <c r="W100" s="4"/>
    </row>
    <row r="101" spans="1:23">
      <c r="A101" s="4"/>
      <c r="B101" s="4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4"/>
      <c r="N101" s="4"/>
      <c r="O101" s="6">
        <f>IF(COUNTA(A101:N101)=0,"",IF(B101="ausgelassen","Ausgelassen",IF(B101="offen","Offen",IFERROR(IF(OR(B101&lt;&gt;"geschlossen",A101="",COUNT(D101:L101)&lt;&gt;9,AND(C101&lt;&gt;"Long",C101&lt;&gt;"Short"),D101&lt;=0,E101&lt;=0,F101&lt;=0,G101&lt;=0,H101&lt;=0,I101&lt;=0,K101&lt;0,L101&lt;0,AND(K101&gt;0,J101&lt;=0),AND(K101=0,J101&lt;&gt;0),ABS(I101+K101-F101)&gt;ABS(F101)*0.0000000001,AND(C101="Long",E101&gt;=D101),AND(C101="Short",E101&lt;=D101),AND(M101&lt;&gt;"Ja",M101&lt;&gt;"Nein")),"Eingaben prüfen","OK"),"Eingaben prüfen"))))</f>
        <v/>
      </c>
      <c r="P101" s="6">
        <f>IF(O101="OK",ABS(D101-E101)*F101*G101,"")</f>
        <v/>
      </c>
      <c r="Q101" s="6">
        <f>IF(O101="OK",IF(C101="Long",1,-1)*G101*((H101-D101)*I101+(J101-D101)*K101),"")</f>
        <v/>
      </c>
      <c r="R101" s="6">
        <f>IF(O101="OK",Q101-L101,"")</f>
        <v/>
      </c>
      <c r="S101" s="6">
        <f>IF(O101="OK",R101/P101,"")</f>
        <v/>
      </c>
      <c r="T101" s="5"/>
      <c r="U101" s="5"/>
      <c r="V101" s="4"/>
      <c r="W101" s="4"/>
    </row>
    <row r="102" spans="1:23">
      <c r="A102" s="4"/>
      <c r="B102" s="4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4"/>
      <c r="N102" s="4"/>
      <c r="O102" s="6">
        <f>IF(COUNTA(A102:N102)=0,"",IF(B102="ausgelassen","Ausgelassen",IF(B102="offen","Offen",IFERROR(IF(OR(B102&lt;&gt;"geschlossen",A102="",COUNT(D102:L102)&lt;&gt;9,AND(C102&lt;&gt;"Long",C102&lt;&gt;"Short"),D102&lt;=0,E102&lt;=0,F102&lt;=0,G102&lt;=0,H102&lt;=0,I102&lt;=0,K102&lt;0,L102&lt;0,AND(K102&gt;0,J102&lt;=0),AND(K102=0,J102&lt;&gt;0),ABS(I102+K102-F102)&gt;ABS(F102)*0.0000000001,AND(C102="Long",E102&gt;=D102),AND(C102="Short",E102&lt;=D102),AND(M102&lt;&gt;"Ja",M102&lt;&gt;"Nein")),"Eingaben prüfen","OK"),"Eingaben prüfen"))))</f>
        <v/>
      </c>
      <c r="P102" s="6">
        <f>IF(O102="OK",ABS(D102-E102)*F102*G102,"")</f>
        <v/>
      </c>
      <c r="Q102" s="6">
        <f>IF(O102="OK",IF(C102="Long",1,-1)*G102*((H102-D102)*I102+(J102-D102)*K102),"")</f>
        <v/>
      </c>
      <c r="R102" s="6">
        <f>IF(O102="OK",Q102-L102,"")</f>
        <v/>
      </c>
      <c r="S102" s="6">
        <f>IF(O102="OK",R102/P102,"")</f>
        <v/>
      </c>
      <c r="T102" s="5"/>
      <c r="U102" s="5"/>
      <c r="V102" s="4"/>
      <c r="W102" s="4"/>
    </row>
    <row r="103" spans="1:23">
      <c r="A103" s="4"/>
      <c r="B103" s="4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4"/>
      <c r="N103" s="4"/>
      <c r="O103" s="6">
        <f>IF(COUNTA(A103:N103)=0,"",IF(B103="ausgelassen","Ausgelassen",IF(B103="offen","Offen",IFERROR(IF(OR(B103&lt;&gt;"geschlossen",A103="",COUNT(D103:L103)&lt;&gt;9,AND(C103&lt;&gt;"Long",C103&lt;&gt;"Short"),D103&lt;=0,E103&lt;=0,F103&lt;=0,G103&lt;=0,H103&lt;=0,I103&lt;=0,K103&lt;0,L103&lt;0,AND(K103&gt;0,J103&lt;=0),AND(K103=0,J103&lt;&gt;0),ABS(I103+K103-F103)&gt;ABS(F103)*0.0000000001,AND(C103="Long",E103&gt;=D103),AND(C103="Short",E103&lt;=D103),AND(M103&lt;&gt;"Ja",M103&lt;&gt;"Nein")),"Eingaben prüfen","OK"),"Eingaben prüfen"))))</f>
        <v/>
      </c>
      <c r="P103" s="6">
        <f>IF(O103="OK",ABS(D103-E103)*F103*G103,"")</f>
        <v/>
      </c>
      <c r="Q103" s="6">
        <f>IF(O103="OK",IF(C103="Long",1,-1)*G103*((H103-D103)*I103+(J103-D103)*K103),"")</f>
        <v/>
      </c>
      <c r="R103" s="6">
        <f>IF(O103="OK",Q103-L103,"")</f>
        <v/>
      </c>
      <c r="S103" s="6">
        <f>IF(O103="OK",R103/P103,"")</f>
        <v/>
      </c>
      <c r="T103" s="5"/>
      <c r="U103" s="5"/>
      <c r="V103" s="4"/>
      <c r="W103" s="4"/>
    </row>
    <row r="104" spans="1:23">
      <c r="A104" s="4"/>
      <c r="B104" s="4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4"/>
      <c r="N104" s="4"/>
      <c r="O104" s="6">
        <f>IF(COUNTA(A104:N104)=0,"",IF(B104="ausgelassen","Ausgelassen",IF(B104="offen","Offen",IFERROR(IF(OR(B104&lt;&gt;"geschlossen",A104="",COUNT(D104:L104)&lt;&gt;9,AND(C104&lt;&gt;"Long",C104&lt;&gt;"Short"),D104&lt;=0,E104&lt;=0,F104&lt;=0,G104&lt;=0,H104&lt;=0,I104&lt;=0,K104&lt;0,L104&lt;0,AND(K104&gt;0,J104&lt;=0),AND(K104=0,J104&lt;&gt;0),ABS(I104+K104-F104)&gt;ABS(F104)*0.0000000001,AND(C104="Long",E104&gt;=D104),AND(C104="Short",E104&lt;=D104),AND(M104&lt;&gt;"Ja",M104&lt;&gt;"Nein")),"Eingaben prüfen","OK"),"Eingaben prüfen"))))</f>
        <v/>
      </c>
      <c r="P104" s="6">
        <f>IF(O104="OK",ABS(D104-E104)*F104*G104,"")</f>
        <v/>
      </c>
      <c r="Q104" s="6">
        <f>IF(O104="OK",IF(C104="Long",1,-1)*G104*((H104-D104)*I104+(J104-D104)*K104),"")</f>
        <v/>
      </c>
      <c r="R104" s="6">
        <f>IF(O104="OK",Q104-L104,"")</f>
        <v/>
      </c>
      <c r="S104" s="6">
        <f>IF(O104="OK",R104/P104,"")</f>
        <v/>
      </c>
      <c r="T104" s="5"/>
      <c r="U104" s="5"/>
      <c r="V104" s="4"/>
      <c r="W104" s="4"/>
    </row>
    <row r="105" spans="1:23">
      <c r="A105" s="4"/>
      <c r="B105" s="4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4"/>
      <c r="N105" s="4"/>
      <c r="O105" s="6">
        <f>IF(COUNTA(A105:N105)=0,"",IF(B105="ausgelassen","Ausgelassen",IF(B105="offen","Offen",IFERROR(IF(OR(B105&lt;&gt;"geschlossen",A105="",COUNT(D105:L105)&lt;&gt;9,AND(C105&lt;&gt;"Long",C105&lt;&gt;"Short"),D105&lt;=0,E105&lt;=0,F105&lt;=0,G105&lt;=0,H105&lt;=0,I105&lt;=0,K105&lt;0,L105&lt;0,AND(K105&gt;0,J105&lt;=0),AND(K105=0,J105&lt;&gt;0),ABS(I105+K105-F105)&gt;ABS(F105)*0.0000000001,AND(C105="Long",E105&gt;=D105),AND(C105="Short",E105&lt;=D105),AND(M105&lt;&gt;"Ja",M105&lt;&gt;"Nein")),"Eingaben prüfen","OK"),"Eingaben prüfen"))))</f>
        <v/>
      </c>
      <c r="P105" s="6">
        <f>IF(O105="OK",ABS(D105-E105)*F105*G105,"")</f>
        <v/>
      </c>
      <c r="Q105" s="6">
        <f>IF(O105="OK",IF(C105="Long",1,-1)*G105*((H105-D105)*I105+(J105-D105)*K105),"")</f>
        <v/>
      </c>
      <c r="R105" s="6">
        <f>IF(O105="OK",Q105-L105,"")</f>
        <v/>
      </c>
      <c r="S105" s="6">
        <f>IF(O105="OK",R105/P105,"")</f>
        <v/>
      </c>
      <c r="T105" s="5"/>
      <c r="U105" s="5"/>
      <c r="V105" s="4"/>
      <c r="W105" s="4"/>
    </row>
  </sheetData>
  <autoFilter ref="A5:W105"/>
  <mergeCells count="2">
    <mergeCell ref="A1:K1"/>
    <mergeCell ref="A2:W2"/>
  </mergeCells>
  <conditionalFormatting sqref="O6:O105">
    <cfRule type="containsText" dxfId="0" priority="1" operator="containsText" text="Eingaben prüfen">
      <formula>NOT(ISERROR(SEARCH("Eingaben prüfen",O6)))</formula>
    </cfRule>
  </conditionalFormatting>
  <dataValidations count="3">
    <dataValidation type="list" allowBlank="1" showInputMessage="1" showErrorMessage="1" sqref="B6:B105">
      <formula1>"geschlossen,offen,ausgelassen"</formula1>
    </dataValidation>
    <dataValidation type="list" allowBlank="1" showInputMessage="1" showErrorMessage="1" sqref="C6:C105">
      <formula1>"Long,Short"</formula1>
    </dataValidation>
    <dataValidation type="list" allowBlank="1" showInputMessage="1" showErrorMessage="1" sqref="M6:M105">
      <formula1>"Ja,Nein"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FormatPr defaultRowHeight="15"/>
  <cols>
    <col min="1" max="1" width="40.7109375" customWidth="1"/>
    <col min="2" max="3" width="22.7109375" customWidth="1"/>
  </cols>
  <sheetData>
    <row r="1" spans="1:3">
      <c r="A1" s="1" t="s">
        <v>69</v>
      </c>
      <c r="B1" s="1"/>
      <c r="C1" s="1"/>
    </row>
    <row r="3" spans="1:3">
      <c r="A3" s="2" t="s">
        <v>70</v>
      </c>
      <c r="B3" s="2" t="s">
        <v>71</v>
      </c>
      <c r="C3" s="2" t="s">
        <v>72</v>
      </c>
    </row>
    <row r="4" spans="1:3">
      <c r="A4" t="s">
        <v>73</v>
      </c>
      <c r="B4" s="6">
        <f>COUNTIF('Beispiele'!O6:O105,"OK")</f>
        <v>5</v>
      </c>
      <c r="C4" s="6">
        <f>COUNTIF('Vorlage'!O6:O105,"OK")</f>
        <v>0</v>
      </c>
    </row>
    <row r="5" spans="1:3">
      <c r="A5" t="s">
        <v>74</v>
      </c>
      <c r="B5" s="6">
        <f>COUNTIF('Beispiele'!O6:O105,"Ausgelassen")</f>
        <v>1</v>
      </c>
      <c r="C5" s="6">
        <f>COUNTIF('Vorlage'!O6:O105,"Ausgelassen")</f>
        <v>0</v>
      </c>
    </row>
    <row r="6" spans="1:3">
      <c r="A6" t="s">
        <v>75</v>
      </c>
      <c r="B6" s="6">
        <f>SUM('Beispiele'!R6:R105)</f>
        <v>10</v>
      </c>
      <c r="C6" s="6">
        <f>SUM('Vorlage'!R6:R105)</f>
        <v>0</v>
      </c>
    </row>
    <row r="7" spans="1:3">
      <c r="A7" t="s">
        <v>76</v>
      </c>
      <c r="B7" s="6">
        <f>IFERROR(AVERAGE('Beispiele'!S6:S105),"")</f>
        <v>0.1</v>
      </c>
      <c r="C7" s="6">
        <f>IFERROR(AVERAGE('Vorlage'!S6:S105),"")</f>
        <v/>
      </c>
    </row>
    <row r="8" spans="1:3">
      <c r="A8" t="s">
        <v>77</v>
      </c>
      <c r="B8" s="7">
        <f>IF(COUNTIF('Beispiele'!O6:O105,"OK")&gt;0,COUNTIF('Beispiele'!R6:R105,"&gt;0")/COUNTIF('Beispiele'!O6:O105,"OK"),"")</f>
        <v>0.4</v>
      </c>
      <c r="C8" s="7">
        <f>IF(COUNTIF('Vorlage'!O6:O105,"OK")&gt;0,COUNTIF('Vorlage'!R6:R105,"&gt;0")/COUNTIF('Vorlage'!O6:O105,"OK"),"")</f>
        <v/>
      </c>
    </row>
    <row r="9" spans="1:3">
      <c r="A9" t="s">
        <v>78</v>
      </c>
      <c r="B9" s="6">
        <f>SUM('Beispiele'!S6:S105)</f>
        <v>0.5</v>
      </c>
      <c r="C9" s="6">
        <f>SUM('Vorlage'!S6:S105)</f>
        <v>0</v>
      </c>
    </row>
    <row r="10" spans="1:3">
      <c r="A10" t="s">
        <v>79</v>
      </c>
      <c r="B10" s="6">
        <f>COUNTIF('Beispiele'!O6:O105,"Eingaben prüfen")</f>
        <v>0</v>
      </c>
      <c r="C10" s="6">
        <f>COUNTIF('Vorlage'!O6:O105,"Eingaben prüfen")</f>
        <v>0</v>
      </c>
    </row>
    <row r="11" spans="1:3">
      <c r="A11" t="s">
        <v>80</v>
      </c>
      <c r="B11" s="6">
        <f>COUNTIF('Beispiele'!O6:O105,"Offen")</f>
        <v>0</v>
      </c>
      <c r="C11" s="6">
        <f>COUNTIF('Vorlage'!O6:O105,"Offen")</f>
        <v>0</v>
      </c>
    </row>
    <row r="14" spans="1:3">
      <c r="A14" s="3" t="s">
        <v>81</v>
      </c>
      <c r="B14" s="3"/>
      <c r="C14" s="3"/>
    </row>
    <row r="15" spans="1:3">
      <c r="A15" s="3"/>
      <c r="B15" s="3"/>
      <c r="C15" s="3"/>
    </row>
    <row r="17" spans="1:3">
      <c r="A17" s="3" t="s">
        <v>82</v>
      </c>
      <c r="B17" s="3"/>
      <c r="C17" s="3"/>
    </row>
    <row r="18" spans="1:3">
      <c r="A18" s="3"/>
      <c r="B18" s="3"/>
      <c r="C18" s="3"/>
    </row>
  </sheetData>
  <mergeCells count="3">
    <mergeCell ref="A1:C1"/>
    <mergeCell ref="A14:C15"/>
    <mergeCell ref="A17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Anleitung</vt:lpstr>
      <vt:lpstr>Beispiele</vt:lpstr>
      <vt:lpstr>Vorlage</vt:lpstr>
      <vt:lpstr>Auswertung</vt:lpstr>
      <vt:lpstr>Beispiele!Print_Area</vt:lpstr>
      <vt:lpstr>Vorlage!Print_Area</vt:lpstr>
      <vt:lpstr>Beispiele!Print_Titles</vt:lpstr>
      <vt:lpstr>Vorlage!Print_Titles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Trading-Journal in R</dc:title>
  <dc:creator>TradingCode</dc:creator>
  <dc:description>Fiktive Lernbeispiele; Version 2026-09-26</dc:description>
  <cp:lastModifiedBy>TradingCode</cp:lastModifiedBy>
  <dcterms:created xsi:type="dcterms:W3CDTF">2026-09-25T21:27:10Z</dcterms:created>
  <dcterms:modified xsi:type="dcterms:W3CDTF">2026-09-25T21:27:10Z</dcterms:modified>
</cp:coreProperties>
</file>